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ЮНИОРЫ ИТОГ 2017" sheetId="1" r:id="rId1"/>
    <sheet name="ВЗРОСЛЫЕ ИТОГ 2017" sheetId="4" r:id="rId2"/>
    <sheet name="СПОРТ ИТОГ 2017" sheetId="5" r:id="rId3"/>
    <sheet name="ЛЮБИТЕЛИ ИТОГ 2017" sheetId="6" r:id="rId4"/>
  </sheets>
  <calcPr calcId="125725"/>
</workbook>
</file>

<file path=xl/calcChain.xml><?xml version="1.0" encoding="utf-8"?>
<calcChain xmlns="http://schemas.openxmlformats.org/spreadsheetml/2006/main">
  <c r="AC28" i="6"/>
  <c r="B28"/>
  <c r="AC27"/>
  <c r="B27"/>
  <c r="AC26"/>
  <c r="B26"/>
  <c r="AC25"/>
  <c r="B25"/>
  <c r="AC24"/>
  <c r="B24"/>
  <c r="AC23"/>
  <c r="B23"/>
  <c r="AC22"/>
  <c r="B22"/>
  <c r="AC21"/>
  <c r="B21"/>
  <c r="AC20"/>
  <c r="B20"/>
  <c r="AC19"/>
  <c r="AC18"/>
  <c r="B18"/>
  <c r="AC17"/>
  <c r="B17"/>
  <c r="AC16"/>
  <c r="B16"/>
  <c r="AC15"/>
  <c r="B15"/>
  <c r="AC14"/>
  <c r="B14"/>
  <c r="AC31" i="5"/>
  <c r="AC30"/>
  <c r="AC29"/>
  <c r="AC28"/>
  <c r="AC27"/>
  <c r="AC26"/>
  <c r="AC25"/>
  <c r="AC24"/>
  <c r="AC23"/>
  <c r="AC22"/>
  <c r="AC21"/>
  <c r="AC20"/>
  <c r="AC19"/>
  <c r="AC18"/>
  <c r="AC17"/>
  <c r="AC16"/>
  <c r="AC15"/>
  <c r="AC14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AK27" i="4"/>
  <c r="B27"/>
  <c r="AK26"/>
  <c r="B26"/>
  <c r="AK25"/>
  <c r="B25"/>
  <c r="AK24"/>
  <c r="B24"/>
  <c r="AK23"/>
  <c r="B23"/>
  <c r="AK22"/>
  <c r="B22"/>
  <c r="AK21"/>
  <c r="B21"/>
  <c r="AK20"/>
  <c r="B20"/>
  <c r="AK19"/>
  <c r="B19"/>
  <c r="AK18"/>
  <c r="B18"/>
  <c r="AK17"/>
  <c r="B17"/>
  <c r="AK16"/>
  <c r="B16"/>
  <c r="AK15"/>
  <c r="B15"/>
  <c r="AK14"/>
  <c r="B14"/>
  <c r="AK32" i="1"/>
  <c r="B32"/>
  <c r="AK31"/>
  <c r="B31"/>
  <c r="AK30"/>
  <c r="B30"/>
  <c r="AK29"/>
  <c r="B29"/>
  <c r="AK28"/>
  <c r="B28"/>
  <c r="AK27"/>
  <c r="B27"/>
  <c r="AK26"/>
  <c r="B26"/>
  <c r="AK25"/>
  <c r="B25"/>
  <c r="AK24"/>
  <c r="B24"/>
  <c r="AK23"/>
  <c r="B23"/>
  <c r="AK22"/>
  <c r="B22"/>
  <c r="AK21"/>
  <c r="B21"/>
  <c r="AK20"/>
  <c r="B20"/>
  <c r="AK19"/>
  <c r="B19"/>
  <c r="AK18"/>
  <c r="B18"/>
  <c r="AK17"/>
  <c r="B17"/>
  <c r="AK16"/>
  <c r="B16"/>
  <c r="AK15"/>
  <c r="B15"/>
  <c r="AK14"/>
  <c r="B14"/>
</calcChain>
</file>

<file path=xl/sharedStrings.xml><?xml version="1.0" encoding="utf-8"?>
<sst xmlns="http://schemas.openxmlformats.org/spreadsheetml/2006/main" count="898" uniqueCount="148">
  <si>
    <t xml:space="preserve">Место </t>
  </si>
  <si>
    <t>СУММА                            РЕЙТИНГОВЫЕ ОЧКИ Коэф. 0,8</t>
  </si>
  <si>
    <t>1-й этап                            РЕЙТИНГОВЫЕ ОЧКИ Коэф. 0,8</t>
  </si>
  <si>
    <t>2-й этап                            РЕЙТИНГОВЫЕ ОЧКИ Коэф. 0,8</t>
  </si>
  <si>
    <t>3-й этап                            РЕЙТИНГОВЫЕ ОЧКИ Коэф. 0,8</t>
  </si>
  <si>
    <t>4-й этап                            РЕЙТИНГОВЫЕ ОЧКИ Коэф. 0,8</t>
  </si>
  <si>
    <t>Ст. №</t>
  </si>
  <si>
    <t>Фамилия, Имя</t>
  </si>
  <si>
    <t>Разряд</t>
  </si>
  <si>
    <t>Город (край, район, область)</t>
  </si>
  <si>
    <t>Команда</t>
  </si>
  <si>
    <t>Марка снегохода</t>
  </si>
  <si>
    <t>1-й заезд</t>
  </si>
  <si>
    <t>2-й заезд</t>
  </si>
  <si>
    <t>3-й заезд</t>
  </si>
  <si>
    <t>Сумма очков              в личном зачете</t>
  </si>
  <si>
    <t>место</t>
  </si>
  <si>
    <t>лич. очки</t>
  </si>
  <si>
    <t>Колегов Михаил</t>
  </si>
  <si>
    <t>кмс</t>
  </si>
  <si>
    <t>г. Новый Уренгой, Ямало-Ненецкий АО</t>
  </si>
  <si>
    <t>СТК "Ямбург"</t>
  </si>
  <si>
    <t>LYNX</t>
  </si>
  <si>
    <t>-</t>
  </si>
  <si>
    <t>Санин Константин</t>
  </si>
  <si>
    <t>Аннулирован</t>
  </si>
  <si>
    <t>Довбуш Евгений</t>
  </si>
  <si>
    <t>I</t>
  </si>
  <si>
    <t>СТК "Факел"</t>
  </si>
  <si>
    <t>Лавров Кирилл</t>
  </si>
  <si>
    <t>сх</t>
  </si>
  <si>
    <t>Колибаба Богдан</t>
  </si>
  <si>
    <t>II</t>
  </si>
  <si>
    <t>Чернега Максим</t>
  </si>
  <si>
    <t>Хункаев Булат</t>
  </si>
  <si>
    <t>Пилюгин Антон</t>
  </si>
  <si>
    <t>н/с</t>
  </si>
  <si>
    <t>Свиридок Максим</t>
  </si>
  <si>
    <t>Рылеев Максим</t>
  </si>
  <si>
    <t>Перфильев Сергей</t>
  </si>
  <si>
    <t>Садрисламов Данил</t>
  </si>
  <si>
    <t>Артемьев Алексей</t>
  </si>
  <si>
    <t>г. Надым, Ямало-Ненецкий АО</t>
  </si>
  <si>
    <t>СТК "Форсаж"</t>
  </si>
  <si>
    <t>Sky-Doo</t>
  </si>
  <si>
    <t>Залалов Ленар</t>
  </si>
  <si>
    <t>г. Альметьевск, Республика Татарстан</t>
  </si>
  <si>
    <t>СТК "Ультиматум"</t>
  </si>
  <si>
    <t>Вершегрук Артем</t>
  </si>
  <si>
    <t>Аглямов Руслан</t>
  </si>
  <si>
    <t>Вишняков Илья</t>
  </si>
  <si>
    <t>Зиангиров Адам</t>
  </si>
  <si>
    <t>Шимолин Владислав</t>
  </si>
  <si>
    <t>1-й этап: 17 - 19 февраля 2017 года - г. Альметьевск, Республика Татарстан; 2-й этап: 17 - 19 марта 2017 года - с. Петропавловск, Советский район, Кировская  область; 3-й этап: 24 - 26 марта 2017 года - г. Муравленко, Ямало-Ненецкий АО; 4-й этап: 31 марта - 02 апреля 2017 года - г. Новый Уренгой, Ямало-Ненецкий АО.</t>
  </si>
  <si>
    <t>1-й этап</t>
  </si>
  <si>
    <t>2-й этап</t>
  </si>
  <si>
    <t>3-й этап</t>
  </si>
  <si>
    <t>4-й этап</t>
  </si>
  <si>
    <t>Первенство России по кроссу на снегоходах 2017 года.</t>
  </si>
  <si>
    <t>ИТОГОВЫЙ ПРОТОКОЛ ЛИЧНОГО ЗАЧЕТА</t>
  </si>
  <si>
    <t>Главный судья соревнований</t>
  </si>
  <si>
    <t>судья Всероссийской категории:                                                                                                              А. Б. Стеблинский (г. Тюмень; лицензия МФР А 144)</t>
  </si>
  <si>
    <t>Главный секретарь соревнований</t>
  </si>
  <si>
    <t>судья Всероссийской категории:                                                                                              А. Ю. Иванов (г. Москва/лицензия МФР А 105; FIM 9517/11245)</t>
  </si>
  <si>
    <t>Класс "ВЗРОСЛЫЕ" (0910203811А).</t>
  </si>
  <si>
    <t>Класс "ЮНИОРЫ" (0910203811А).</t>
  </si>
  <si>
    <t>Мартюченко Евгений</t>
  </si>
  <si>
    <t>мс</t>
  </si>
  <si>
    <t>г. Тюмень</t>
  </si>
  <si>
    <t>"Сборная команда Тюменской области"</t>
  </si>
  <si>
    <t>Скляров Дмитрий</t>
  </si>
  <si>
    <t>Рязанцев Денис</t>
  </si>
  <si>
    <t>г. Ярославль</t>
  </si>
  <si>
    <t>СТК "Атлант"</t>
  </si>
  <si>
    <t>Попов Алексей</t>
  </si>
  <si>
    <t>Смолин Евгений</t>
  </si>
  <si>
    <t>ARCTIC CAT</t>
  </si>
  <si>
    <t>Знайдюк Александр</t>
  </si>
  <si>
    <t>Пехтерев Артем</t>
  </si>
  <si>
    <t>Романенко Сергей</t>
  </si>
  <si>
    <t>Хоменко Валерий</t>
  </si>
  <si>
    <t>Садрисламов Денис</t>
  </si>
  <si>
    <t>Карпман Яков</t>
  </si>
  <si>
    <t>Никишкин Алексей</t>
  </si>
  <si>
    <t>Никулин Владислав</t>
  </si>
  <si>
    <t>г. Томск</t>
  </si>
  <si>
    <t>лично</t>
  </si>
  <si>
    <t>MXZ</t>
  </si>
  <si>
    <t>Осипов Константин</t>
  </si>
  <si>
    <t>г. Казань, Республика Татарстан</t>
  </si>
  <si>
    <t>Polaris</t>
  </si>
  <si>
    <t>Чемпионат России по кроссу на снегоходах 2017 года.</t>
  </si>
  <si>
    <t>Чемпионат МФР по кроссу на снегоходах 2017 года.</t>
  </si>
  <si>
    <t>Класс "СПОРТ".</t>
  </si>
  <si>
    <t>Красников Николай</t>
  </si>
  <si>
    <t>змс</t>
  </si>
  <si>
    <t>г. Уфа, Республика Башкортостан</t>
  </si>
  <si>
    <t>ЦТВС "Имени Г. Кадырова"</t>
  </si>
  <si>
    <t>Богомолов Никита</t>
  </si>
  <si>
    <t>б/р</t>
  </si>
  <si>
    <t>Грачев Николай</t>
  </si>
  <si>
    <t>Сборная команда Тюменской области</t>
  </si>
  <si>
    <t>Караченцев Владимир</t>
  </si>
  <si>
    <t>Куклин Вадим</t>
  </si>
  <si>
    <t>Дмитриев Виталий</t>
  </si>
  <si>
    <t>МАУ МЦ "НОРД"</t>
  </si>
  <si>
    <t>KTM</t>
  </si>
  <si>
    <t>Широков Дмитрий</t>
  </si>
  <si>
    <t>г. Вологда</t>
  </si>
  <si>
    <t>"Сборная Вологодской области"</t>
  </si>
  <si>
    <t>Мельников Максим</t>
  </si>
  <si>
    <t>с. Июльское, Воткинский район, Удмуртская Республика</t>
  </si>
  <si>
    <t>Arctic - Cat</t>
  </si>
  <si>
    <t>Брагин Артем</t>
  </si>
  <si>
    <t>Шешегов Александр</t>
  </si>
  <si>
    <t>г. Киров</t>
  </si>
  <si>
    <t>ДОСААФ</t>
  </si>
  <si>
    <t>POLARIS</t>
  </si>
  <si>
    <t>Залалов Динар</t>
  </si>
  <si>
    <t>Бухвостов Евгений</t>
  </si>
  <si>
    <t>Сахаров Григорий</t>
  </si>
  <si>
    <t>SKY-DOO</t>
  </si>
  <si>
    <t>Гуляев Сергей</t>
  </si>
  <si>
    <t>Залилов Артур</t>
  </si>
  <si>
    <t>BRP SKY-DOO</t>
  </si>
  <si>
    <t>Колотовкин Павел</t>
  </si>
  <si>
    <t>Степура Владислав</t>
  </si>
  <si>
    <t>Горяев Артем</t>
  </si>
  <si>
    <t>Класс "ЛЮБИТЕЛИ".</t>
  </si>
  <si>
    <t>Дубовик Дмитрий</t>
  </si>
  <si>
    <t>Синявин Александр</t>
  </si>
  <si>
    <t>Yam</t>
  </si>
  <si>
    <t>Прокопченко Евгений</t>
  </si>
  <si>
    <t>г. Сургут, Ханты-Мансийский АО-Югра</t>
  </si>
  <si>
    <t>Жовтоног Эдуард</t>
  </si>
  <si>
    <t>н/з</t>
  </si>
  <si>
    <t>Белехов Александр</t>
  </si>
  <si>
    <t>Григорьев Евгений</t>
  </si>
  <si>
    <t>Гульков Николай</t>
  </si>
  <si>
    <t>Renegade</t>
  </si>
  <si>
    <t>Латыфуллин Хамит</t>
  </si>
  <si>
    <t>Тагиров Ильдар</t>
  </si>
  <si>
    <t>Гульков Глеб</t>
  </si>
  <si>
    <t>Аксенов Максим</t>
  </si>
  <si>
    <t>г. Муравленко, Ямало-Ненецкий АО</t>
  </si>
  <si>
    <t>Шайхулисламов Рушан</t>
  </si>
  <si>
    <t>Бекиров Михаил</t>
  </si>
  <si>
    <t>Хохлов Евгений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</si>
</sst>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3" tint="-0.24994659260841701"/>
      <name val="Cambria"/>
      <family val="1"/>
      <charset val="204"/>
    </font>
    <font>
      <sz val="14"/>
      <color theme="1" tint="0.499984740745262"/>
      <name val="Cambria"/>
      <family val="1"/>
      <charset val="204"/>
    </font>
    <font>
      <sz val="14"/>
      <name val="Arial"/>
      <family val="2"/>
      <charset val="204"/>
    </font>
    <font>
      <sz val="14"/>
      <name val="Cambria"/>
      <family val="1"/>
      <charset val="204"/>
    </font>
    <font>
      <sz val="16"/>
      <name val="Arial"/>
      <family val="2"/>
      <charset val="204"/>
    </font>
    <font>
      <b/>
      <i/>
      <sz val="16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3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/>
    <xf numFmtId="0" fontId="8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Border="1"/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2" borderId="0" xfId="0" applyFont="1" applyFill="1" applyProtection="1">
      <protection locked="0"/>
    </xf>
    <xf numFmtId="0" fontId="9" fillId="2" borderId="0" xfId="0" applyFont="1" applyFill="1" applyBorder="1" applyAlignment="1"/>
    <xf numFmtId="0" fontId="4" fillId="3" borderId="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4" fillId="3" borderId="33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35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33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 applyProtection="1">
      <alignment horizontal="center" vertical="center" wrapText="1"/>
      <protection locked="0"/>
    </xf>
    <xf numFmtId="0" fontId="4" fillId="5" borderId="3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3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3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 applyProtection="1">
      <alignment horizontal="center" vertical="center" wrapText="1"/>
      <protection locked="0"/>
    </xf>
    <xf numFmtId="0" fontId="4" fillId="3" borderId="31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3" borderId="16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 wrapText="1"/>
      <protection locked="0"/>
    </xf>
    <xf numFmtId="0" fontId="13" fillId="3" borderId="16" xfId="0" applyFont="1" applyFill="1" applyBorder="1" applyAlignment="1" applyProtection="1">
      <alignment horizontal="center"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4" fillId="3" borderId="3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13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3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39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38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3" borderId="13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 applyProtection="1">
      <alignment horizontal="center" vertical="center" wrapText="1"/>
      <protection locked="0"/>
    </xf>
    <xf numFmtId="0" fontId="8" fillId="3" borderId="33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 applyProtection="1">
      <alignment horizontal="center" vertical="center" wrapText="1"/>
      <protection locked="0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3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 applyProtection="1">
      <alignment horizontal="center" vertical="center" wrapText="1"/>
      <protection locked="0"/>
    </xf>
    <xf numFmtId="0" fontId="8" fillId="3" borderId="1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32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13" xfId="0" applyFont="1" applyFill="1" applyBorder="1" applyAlignment="1" applyProtection="1">
      <alignment horizontal="center" vertical="center" wrapText="1"/>
      <protection locked="0"/>
    </xf>
    <xf numFmtId="0" fontId="8" fillId="5" borderId="3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8" fillId="2" borderId="35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8" fillId="0" borderId="33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33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17" xfId="0" applyFont="1" applyFill="1" applyBorder="1" applyAlignment="1" applyProtection="1">
      <alignment horizontal="center" vertical="center" wrapText="1"/>
      <protection locked="0"/>
    </xf>
    <xf numFmtId="0" fontId="8" fillId="3" borderId="37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locked="0"/>
    </xf>
    <xf numFmtId="0" fontId="8" fillId="3" borderId="31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3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35" xfId="0" applyFont="1" applyFill="1" applyBorder="1" applyAlignment="1" applyProtection="1">
      <alignment horizontal="center" vertical="center" wrapText="1"/>
      <protection locked="0"/>
    </xf>
    <xf numFmtId="0" fontId="8" fillId="5" borderId="7" xfId="0" applyFont="1" applyFill="1" applyBorder="1" applyAlignment="1" applyProtection="1">
      <alignment horizontal="center" vertical="center" wrapText="1"/>
      <protection locked="0"/>
    </xf>
    <xf numFmtId="0" fontId="8" fillId="5" borderId="17" xfId="0" applyFont="1" applyFill="1" applyBorder="1" applyAlignment="1" applyProtection="1">
      <alignment horizontal="center" vertical="center" wrapText="1"/>
      <protection locked="0"/>
    </xf>
    <xf numFmtId="0" fontId="8" fillId="5" borderId="37" xfId="0" applyFont="1" applyFill="1" applyBorder="1" applyAlignment="1" applyProtection="1">
      <alignment horizontal="center" vertical="center" wrapText="1"/>
      <protection locked="0"/>
    </xf>
    <xf numFmtId="0" fontId="8" fillId="3" borderId="17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4" borderId="20" xfId="0" applyFont="1" applyFill="1" applyBorder="1" applyAlignment="1" applyProtection="1">
      <alignment horizontal="center" vertical="center" wrapText="1"/>
      <protection locked="0"/>
    </xf>
    <xf numFmtId="0" fontId="8" fillId="4" borderId="39" xfId="0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</xdr:col>
      <xdr:colOff>847725</xdr:colOff>
      <xdr:row>3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1228725" cy="9429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38100</xdr:colOff>
      <xdr:row>0</xdr:row>
      <xdr:rowOff>47625</xdr:rowOff>
    </xdr:from>
    <xdr:to>
      <xdr:col>20</xdr:col>
      <xdr:colOff>304800</xdr:colOff>
      <xdr:row>2</xdr:row>
      <xdr:rowOff>90488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7924800" y="47625"/>
          <a:ext cx="8258175" cy="42386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ФЕДЕРАЦИЯ </a:t>
          </a: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МОТОЦИКЛЕТНОГО СПОРТА РОССИИ</a:t>
          </a:r>
        </a:p>
      </xdr:txBody>
    </xdr:sp>
    <xdr:clientData/>
  </xdr:twoCellAnchor>
  <xdr:twoCellAnchor>
    <xdr:from>
      <xdr:col>35</xdr:col>
      <xdr:colOff>457200</xdr:colOff>
      <xdr:row>0</xdr:row>
      <xdr:rowOff>0</xdr:rowOff>
    </xdr:from>
    <xdr:to>
      <xdr:col>37</xdr:col>
      <xdr:colOff>23812</xdr:colOff>
      <xdr:row>2</xdr:row>
      <xdr:rowOff>304801</xdr:rowOff>
    </xdr:to>
    <xdr:pic>
      <xdr:nvPicPr>
        <xdr:cNvPr id="4" name="Picture 5" descr="i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964775" y="0"/>
          <a:ext cx="995362" cy="685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298451</xdr:colOff>
      <xdr:row>34</xdr:row>
      <xdr:rowOff>79375</xdr:rowOff>
    </xdr:from>
    <xdr:to>
      <xdr:col>28</xdr:col>
      <xdr:colOff>292100</xdr:colOff>
      <xdr:row>36</xdr:row>
      <xdr:rowOff>133350</xdr:rowOff>
    </xdr:to>
    <xdr:pic>
      <xdr:nvPicPr>
        <xdr:cNvPr id="5" name="Рисунок 9" descr="http://assets0.saferacer.com/images/M/MYLAPS_logo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86026" y="14214475"/>
          <a:ext cx="4565649" cy="53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</xdr:col>
      <xdr:colOff>847725</xdr:colOff>
      <xdr:row>3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1228725" cy="9429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38100</xdr:colOff>
      <xdr:row>0</xdr:row>
      <xdr:rowOff>47625</xdr:rowOff>
    </xdr:from>
    <xdr:to>
      <xdr:col>20</xdr:col>
      <xdr:colOff>304800</xdr:colOff>
      <xdr:row>2</xdr:row>
      <xdr:rowOff>90488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7924800" y="47625"/>
          <a:ext cx="8258175" cy="42386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ФЕДЕРАЦИЯ </a:t>
          </a: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МОТОЦИКЛЕТНОГО СПОРТА РОССИИ</a:t>
          </a:r>
        </a:p>
      </xdr:txBody>
    </xdr:sp>
    <xdr:clientData/>
  </xdr:twoCellAnchor>
  <xdr:twoCellAnchor>
    <xdr:from>
      <xdr:col>35</xdr:col>
      <xdr:colOff>457200</xdr:colOff>
      <xdr:row>0</xdr:row>
      <xdr:rowOff>0</xdr:rowOff>
    </xdr:from>
    <xdr:to>
      <xdr:col>37</xdr:col>
      <xdr:colOff>23812</xdr:colOff>
      <xdr:row>2</xdr:row>
      <xdr:rowOff>304801</xdr:rowOff>
    </xdr:to>
    <xdr:pic>
      <xdr:nvPicPr>
        <xdr:cNvPr id="4" name="Picture 5" descr="i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964775" y="0"/>
          <a:ext cx="995362" cy="685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298451</xdr:colOff>
      <xdr:row>29</xdr:row>
      <xdr:rowOff>79375</xdr:rowOff>
    </xdr:from>
    <xdr:to>
      <xdr:col>28</xdr:col>
      <xdr:colOff>292100</xdr:colOff>
      <xdr:row>31</xdr:row>
      <xdr:rowOff>133350</xdr:rowOff>
    </xdr:to>
    <xdr:pic>
      <xdr:nvPicPr>
        <xdr:cNvPr id="5" name="Рисунок 9" descr="http://assets0.saferacer.com/images/M/MYLAPS_logo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86026" y="14014450"/>
          <a:ext cx="4565649" cy="53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</xdr:col>
      <xdr:colOff>847725</xdr:colOff>
      <xdr:row>3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1228725" cy="9429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38100</xdr:colOff>
      <xdr:row>0</xdr:row>
      <xdr:rowOff>47625</xdr:rowOff>
    </xdr:from>
    <xdr:to>
      <xdr:col>18</xdr:col>
      <xdr:colOff>304800</xdr:colOff>
      <xdr:row>2</xdr:row>
      <xdr:rowOff>90488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7924800" y="47625"/>
          <a:ext cx="9058275" cy="42386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ФЕДЕРАЦИЯ </a:t>
          </a: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МОТОЦИКЛЕТНОГО СПОРТА РОССИИ</a:t>
          </a:r>
        </a:p>
      </xdr:txBody>
    </xdr:sp>
    <xdr:clientData/>
  </xdr:twoCellAnchor>
  <xdr:twoCellAnchor>
    <xdr:from>
      <xdr:col>28</xdr:col>
      <xdr:colOff>0</xdr:colOff>
      <xdr:row>0</xdr:row>
      <xdr:rowOff>0</xdr:rowOff>
    </xdr:from>
    <xdr:to>
      <xdr:col>29</xdr:col>
      <xdr:colOff>23812</xdr:colOff>
      <xdr:row>2</xdr:row>
      <xdr:rowOff>304801</xdr:rowOff>
    </xdr:to>
    <xdr:pic>
      <xdr:nvPicPr>
        <xdr:cNvPr id="4" name="Picture 5" descr="i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64875" y="0"/>
          <a:ext cx="995362" cy="685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298451</xdr:colOff>
      <xdr:row>33</xdr:row>
      <xdr:rowOff>79375</xdr:rowOff>
    </xdr:from>
    <xdr:to>
      <xdr:col>26</xdr:col>
      <xdr:colOff>292100</xdr:colOff>
      <xdr:row>35</xdr:row>
      <xdr:rowOff>133350</xdr:rowOff>
    </xdr:to>
    <xdr:pic>
      <xdr:nvPicPr>
        <xdr:cNvPr id="5" name="Рисунок 9" descr="http://assets0.saferacer.com/images/M/MYLAPS_logo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986126" y="10156825"/>
          <a:ext cx="4565649" cy="53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</xdr:col>
      <xdr:colOff>847725</xdr:colOff>
      <xdr:row>3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1228725" cy="9429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38100</xdr:colOff>
      <xdr:row>0</xdr:row>
      <xdr:rowOff>47625</xdr:rowOff>
    </xdr:from>
    <xdr:to>
      <xdr:col>18</xdr:col>
      <xdr:colOff>304800</xdr:colOff>
      <xdr:row>2</xdr:row>
      <xdr:rowOff>90488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7924800" y="47625"/>
          <a:ext cx="8162925" cy="42386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ФЕДЕРАЦИЯ </a:t>
          </a: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МОТОЦИКЛЕТНОГО СПОРТА РОССИИ</a:t>
          </a:r>
        </a:p>
      </xdr:txBody>
    </xdr:sp>
    <xdr:clientData/>
  </xdr:twoCellAnchor>
  <xdr:twoCellAnchor>
    <xdr:from>
      <xdr:col>28</xdr:col>
      <xdr:colOff>0</xdr:colOff>
      <xdr:row>0</xdr:row>
      <xdr:rowOff>0</xdr:rowOff>
    </xdr:from>
    <xdr:to>
      <xdr:col>29</xdr:col>
      <xdr:colOff>23812</xdr:colOff>
      <xdr:row>2</xdr:row>
      <xdr:rowOff>304801</xdr:rowOff>
    </xdr:to>
    <xdr:pic>
      <xdr:nvPicPr>
        <xdr:cNvPr id="4" name="Picture 5" descr="i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259675" y="0"/>
          <a:ext cx="919162" cy="685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298451</xdr:colOff>
      <xdr:row>29</xdr:row>
      <xdr:rowOff>79375</xdr:rowOff>
    </xdr:from>
    <xdr:to>
      <xdr:col>26</xdr:col>
      <xdr:colOff>292100</xdr:colOff>
      <xdr:row>31</xdr:row>
      <xdr:rowOff>133350</xdr:rowOff>
    </xdr:to>
    <xdr:pic>
      <xdr:nvPicPr>
        <xdr:cNvPr id="5" name="Рисунок 9" descr="http://assets0.saferacer.com/images/M/MYLAPS_logo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090776" y="12861925"/>
          <a:ext cx="4565649" cy="53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B38"/>
  <sheetViews>
    <sheetView workbookViewId="0">
      <selection activeCell="A9" sqref="A9"/>
    </sheetView>
  </sheetViews>
  <sheetFormatPr defaultRowHeight="15"/>
  <cols>
    <col min="1" max="1" width="5.7109375" customWidth="1"/>
    <col min="2" max="2" width="14.28515625" customWidth="1"/>
    <col min="3" max="3" width="14.5703125" customWidth="1"/>
    <col min="4" max="4" width="13.5703125" customWidth="1"/>
    <col min="5" max="5" width="13.85546875" customWidth="1"/>
    <col min="6" max="6" width="14.42578125" customWidth="1"/>
    <col min="7" max="7" width="6.28515625" customWidth="1"/>
    <col min="8" max="8" width="29.5703125" customWidth="1"/>
    <col min="9" max="9" width="6" customWidth="1"/>
    <col min="10" max="10" width="38" customWidth="1"/>
    <col min="11" max="11" width="19.85546875" customWidth="1"/>
    <col min="12" max="12" width="6.85546875" customWidth="1"/>
    <col min="13" max="13" width="5.42578125" customWidth="1"/>
    <col min="14" max="14" width="8" customWidth="1"/>
    <col min="15" max="15" width="5.42578125" customWidth="1"/>
    <col min="16" max="16" width="8" customWidth="1"/>
    <col min="17" max="17" width="5.42578125" customWidth="1"/>
    <col min="18" max="18" width="8" customWidth="1"/>
    <col min="19" max="19" width="6.85546875" customWidth="1"/>
    <col min="20" max="20" width="8" customWidth="1"/>
    <col min="21" max="21" width="5.42578125" customWidth="1"/>
    <col min="22" max="22" width="8" customWidth="1"/>
    <col min="23" max="23" width="5.42578125" customWidth="1"/>
    <col min="24" max="24" width="8" customWidth="1"/>
    <col min="25" max="25" width="5.42578125" customWidth="1"/>
    <col min="26" max="26" width="8" customWidth="1"/>
    <col min="27" max="27" width="5.42578125" customWidth="1"/>
    <col min="28" max="28" width="8" customWidth="1"/>
    <col min="29" max="29" width="5.42578125" customWidth="1"/>
    <col min="30" max="30" width="8" customWidth="1"/>
    <col min="31" max="31" width="5.42578125" customWidth="1"/>
    <col min="32" max="32" width="8" customWidth="1"/>
    <col min="33" max="33" width="5.42578125" customWidth="1"/>
    <col min="34" max="34" width="8" customWidth="1"/>
    <col min="35" max="35" width="5.42578125" customWidth="1"/>
    <col min="36" max="36" width="8" customWidth="1"/>
    <col min="37" max="37" width="13.42578125" customWidth="1"/>
  </cols>
  <sheetData>
    <row r="3" spans="1:37" ht="42" customHeight="1">
      <c r="A3" s="44" t="s">
        <v>58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</row>
    <row r="4" spans="1:37" ht="26.25" customHeight="1">
      <c r="A4" s="44" t="s">
        <v>59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7" spans="1:37" ht="42" customHeight="1">
      <c r="A7" s="44" t="s">
        <v>53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</row>
    <row r="8" spans="1:37" ht="42" customHeight="1">
      <c r="A8" s="44" t="s">
        <v>65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</row>
    <row r="10" spans="1:37" ht="20.25" thickBot="1">
      <c r="M10" s="45" t="s">
        <v>54</v>
      </c>
      <c r="N10" s="45"/>
      <c r="O10" s="45"/>
      <c r="P10" s="45"/>
      <c r="Q10" s="45"/>
      <c r="R10" s="45"/>
      <c r="S10" s="45" t="s">
        <v>55</v>
      </c>
      <c r="T10" s="45"/>
      <c r="U10" s="45"/>
      <c r="V10" s="45"/>
      <c r="W10" s="45"/>
      <c r="X10" s="45"/>
      <c r="Y10" s="45" t="s">
        <v>56</v>
      </c>
      <c r="Z10" s="45"/>
      <c r="AA10" s="45"/>
      <c r="AB10" s="45"/>
      <c r="AC10" s="45"/>
      <c r="AD10" s="45"/>
      <c r="AE10" s="45" t="s">
        <v>57</v>
      </c>
      <c r="AF10" s="45"/>
      <c r="AG10" s="45"/>
      <c r="AH10" s="45"/>
      <c r="AI10" s="45"/>
      <c r="AJ10" s="45"/>
    </row>
    <row r="11" spans="1:37">
      <c r="A11" s="39" t="s">
        <v>0</v>
      </c>
      <c r="B11" s="41" t="s">
        <v>1</v>
      </c>
      <c r="C11" s="41" t="s">
        <v>2</v>
      </c>
      <c r="D11" s="41" t="s">
        <v>3</v>
      </c>
      <c r="E11" s="41" t="s">
        <v>4</v>
      </c>
      <c r="F11" s="41" t="s">
        <v>5</v>
      </c>
      <c r="G11" s="28" t="s">
        <v>6</v>
      </c>
      <c r="H11" s="31" t="s">
        <v>7</v>
      </c>
      <c r="I11" s="28" t="s">
        <v>8</v>
      </c>
      <c r="J11" s="31" t="s">
        <v>9</v>
      </c>
      <c r="K11" s="28" t="s">
        <v>10</v>
      </c>
      <c r="L11" s="36" t="s">
        <v>11</v>
      </c>
      <c r="M11" s="24" t="s">
        <v>12</v>
      </c>
      <c r="N11" s="25"/>
      <c r="O11" s="26" t="s">
        <v>13</v>
      </c>
      <c r="P11" s="27"/>
      <c r="Q11" s="26" t="s">
        <v>14</v>
      </c>
      <c r="R11" s="27"/>
      <c r="S11" s="24" t="s">
        <v>12</v>
      </c>
      <c r="T11" s="25"/>
      <c r="U11" s="26" t="s">
        <v>13</v>
      </c>
      <c r="V11" s="27"/>
      <c r="W11" s="26" t="s">
        <v>14</v>
      </c>
      <c r="X11" s="27"/>
      <c r="Y11" s="24" t="s">
        <v>12</v>
      </c>
      <c r="Z11" s="25"/>
      <c r="AA11" s="26" t="s">
        <v>13</v>
      </c>
      <c r="AB11" s="27"/>
      <c r="AC11" s="26" t="s">
        <v>14</v>
      </c>
      <c r="AD11" s="27"/>
      <c r="AE11" s="24" t="s">
        <v>12</v>
      </c>
      <c r="AF11" s="25"/>
      <c r="AG11" s="26" t="s">
        <v>13</v>
      </c>
      <c r="AH11" s="27"/>
      <c r="AI11" s="26" t="s">
        <v>14</v>
      </c>
      <c r="AJ11" s="27"/>
      <c r="AK11" s="21" t="s">
        <v>15</v>
      </c>
    </row>
    <row r="12" spans="1:37">
      <c r="A12" s="40"/>
      <c r="B12" s="42"/>
      <c r="C12" s="42"/>
      <c r="D12" s="42"/>
      <c r="E12" s="42"/>
      <c r="F12" s="42"/>
      <c r="G12" s="29"/>
      <c r="H12" s="32"/>
      <c r="I12" s="29"/>
      <c r="J12" s="34"/>
      <c r="K12" s="29"/>
      <c r="L12" s="37"/>
      <c r="M12" s="17" t="s">
        <v>16</v>
      </c>
      <c r="N12" s="19" t="s">
        <v>17</v>
      </c>
      <c r="O12" s="15" t="s">
        <v>16</v>
      </c>
      <c r="P12" s="13" t="s">
        <v>17</v>
      </c>
      <c r="Q12" s="15" t="s">
        <v>16</v>
      </c>
      <c r="R12" s="13" t="s">
        <v>17</v>
      </c>
      <c r="S12" s="17" t="s">
        <v>16</v>
      </c>
      <c r="T12" s="19" t="s">
        <v>17</v>
      </c>
      <c r="U12" s="15" t="s">
        <v>16</v>
      </c>
      <c r="V12" s="13" t="s">
        <v>17</v>
      </c>
      <c r="W12" s="15" t="s">
        <v>16</v>
      </c>
      <c r="X12" s="13" t="s">
        <v>17</v>
      </c>
      <c r="Y12" s="17" t="s">
        <v>16</v>
      </c>
      <c r="Z12" s="19" t="s">
        <v>17</v>
      </c>
      <c r="AA12" s="15" t="s">
        <v>16</v>
      </c>
      <c r="AB12" s="13" t="s">
        <v>17</v>
      </c>
      <c r="AC12" s="15" t="s">
        <v>16</v>
      </c>
      <c r="AD12" s="13" t="s">
        <v>17</v>
      </c>
      <c r="AE12" s="17" t="s">
        <v>16</v>
      </c>
      <c r="AF12" s="19" t="s">
        <v>17</v>
      </c>
      <c r="AG12" s="15" t="s">
        <v>16</v>
      </c>
      <c r="AH12" s="13" t="s">
        <v>17</v>
      </c>
      <c r="AI12" s="15" t="s">
        <v>16</v>
      </c>
      <c r="AJ12" s="13" t="s">
        <v>17</v>
      </c>
      <c r="AK12" s="22"/>
    </row>
    <row r="13" spans="1:37" ht="15.75" thickBot="1">
      <c r="A13" s="40"/>
      <c r="B13" s="43"/>
      <c r="C13" s="43"/>
      <c r="D13" s="43"/>
      <c r="E13" s="43"/>
      <c r="F13" s="43"/>
      <c r="G13" s="30"/>
      <c r="H13" s="33"/>
      <c r="I13" s="30"/>
      <c r="J13" s="35"/>
      <c r="K13" s="30"/>
      <c r="L13" s="38"/>
      <c r="M13" s="18"/>
      <c r="N13" s="20"/>
      <c r="O13" s="16"/>
      <c r="P13" s="14"/>
      <c r="Q13" s="16"/>
      <c r="R13" s="14"/>
      <c r="S13" s="18"/>
      <c r="T13" s="20"/>
      <c r="U13" s="16"/>
      <c r="V13" s="14"/>
      <c r="W13" s="16"/>
      <c r="X13" s="14"/>
      <c r="Y13" s="18"/>
      <c r="Z13" s="20"/>
      <c r="AA13" s="16"/>
      <c r="AB13" s="14"/>
      <c r="AC13" s="16"/>
      <c r="AD13" s="14"/>
      <c r="AE13" s="18"/>
      <c r="AF13" s="20"/>
      <c r="AG13" s="16"/>
      <c r="AH13" s="14"/>
      <c r="AI13" s="16"/>
      <c r="AJ13" s="14"/>
      <c r="AK13" s="23"/>
    </row>
    <row r="14" spans="1:37" ht="40.5">
      <c r="A14" s="10">
        <v>1</v>
      </c>
      <c r="B14" s="58">
        <f t="shared" ref="B14:B32" si="0">SUM(C14+D14+E14+F14)</f>
        <v>160</v>
      </c>
      <c r="C14" s="61">
        <v>40</v>
      </c>
      <c r="D14" s="58">
        <v>40</v>
      </c>
      <c r="E14" s="61">
        <v>40</v>
      </c>
      <c r="F14" s="58">
        <v>40</v>
      </c>
      <c r="G14" s="72">
        <v>10</v>
      </c>
      <c r="H14" s="75" t="s">
        <v>18</v>
      </c>
      <c r="I14" s="80" t="s">
        <v>19</v>
      </c>
      <c r="J14" s="83" t="s">
        <v>20</v>
      </c>
      <c r="K14" s="80" t="s">
        <v>21</v>
      </c>
      <c r="L14" s="84" t="s">
        <v>22</v>
      </c>
      <c r="M14" s="88">
        <v>2</v>
      </c>
      <c r="N14" s="2">
        <v>22</v>
      </c>
      <c r="O14" s="3">
        <v>1</v>
      </c>
      <c r="P14" s="2">
        <v>25</v>
      </c>
      <c r="Q14" s="3">
        <v>1</v>
      </c>
      <c r="R14" s="89">
        <v>25</v>
      </c>
      <c r="S14" s="79">
        <v>1</v>
      </c>
      <c r="T14" s="2">
        <v>25</v>
      </c>
      <c r="U14" s="3">
        <v>1</v>
      </c>
      <c r="V14" s="2">
        <v>25</v>
      </c>
      <c r="W14" s="3">
        <v>1</v>
      </c>
      <c r="X14" s="95">
        <v>25</v>
      </c>
      <c r="Y14" s="88">
        <v>1</v>
      </c>
      <c r="Z14" s="2">
        <v>25</v>
      </c>
      <c r="AA14" s="3">
        <v>1</v>
      </c>
      <c r="AB14" s="2">
        <v>25</v>
      </c>
      <c r="AC14" s="3" t="s">
        <v>23</v>
      </c>
      <c r="AD14" s="89">
        <v>0</v>
      </c>
      <c r="AE14" s="79">
        <v>1</v>
      </c>
      <c r="AF14" s="2">
        <v>25</v>
      </c>
      <c r="AG14" s="3">
        <v>1</v>
      </c>
      <c r="AH14" s="2">
        <v>25</v>
      </c>
      <c r="AI14" s="3">
        <v>1</v>
      </c>
      <c r="AJ14" s="95">
        <v>25</v>
      </c>
      <c r="AK14" s="69">
        <f t="shared" ref="AK14:AK32" si="1">SUM(N14+P14+R14+T14+V14+X14+Z14+AB14+AD14+AF14+AH14+AJ14)</f>
        <v>272</v>
      </c>
    </row>
    <row r="15" spans="1:37" ht="40.5">
      <c r="A15" s="11">
        <v>2</v>
      </c>
      <c r="B15" s="59">
        <f t="shared" si="0"/>
        <v>147.19999999999999</v>
      </c>
      <c r="C15" s="62">
        <v>38.4</v>
      </c>
      <c r="D15" s="59">
        <v>33.6</v>
      </c>
      <c r="E15" s="62">
        <v>36.799999999999997</v>
      </c>
      <c r="F15" s="59">
        <v>38.4</v>
      </c>
      <c r="G15" s="73">
        <v>9</v>
      </c>
      <c r="H15" s="76" t="s">
        <v>24</v>
      </c>
      <c r="I15" s="81" t="s">
        <v>19</v>
      </c>
      <c r="J15" s="77" t="s">
        <v>20</v>
      </c>
      <c r="K15" s="81" t="s">
        <v>21</v>
      </c>
      <c r="L15" s="85" t="s">
        <v>22</v>
      </c>
      <c r="M15" s="90">
        <v>1</v>
      </c>
      <c r="N15" s="5">
        <v>25</v>
      </c>
      <c r="O15" s="6">
        <v>2</v>
      </c>
      <c r="P15" s="5">
        <v>22</v>
      </c>
      <c r="Q15" s="6">
        <v>2</v>
      </c>
      <c r="R15" s="91">
        <v>22</v>
      </c>
      <c r="S15" s="87" t="s">
        <v>25</v>
      </c>
      <c r="T15" s="5">
        <v>0</v>
      </c>
      <c r="U15" s="6">
        <v>2</v>
      </c>
      <c r="V15" s="5">
        <v>22</v>
      </c>
      <c r="W15" s="6">
        <v>2</v>
      </c>
      <c r="X15" s="96">
        <v>22</v>
      </c>
      <c r="Y15" s="90">
        <v>2</v>
      </c>
      <c r="Z15" s="5">
        <v>22</v>
      </c>
      <c r="AA15" s="6">
        <v>4</v>
      </c>
      <c r="AB15" s="5">
        <v>18</v>
      </c>
      <c r="AC15" s="6" t="s">
        <v>23</v>
      </c>
      <c r="AD15" s="91">
        <v>0</v>
      </c>
      <c r="AE15" s="67">
        <v>2</v>
      </c>
      <c r="AF15" s="5">
        <v>22</v>
      </c>
      <c r="AG15" s="6">
        <v>2</v>
      </c>
      <c r="AH15" s="5">
        <v>22</v>
      </c>
      <c r="AI15" s="6">
        <v>2</v>
      </c>
      <c r="AJ15" s="96">
        <v>22</v>
      </c>
      <c r="AK15" s="70">
        <f t="shared" si="1"/>
        <v>219</v>
      </c>
    </row>
    <row r="16" spans="1:37" ht="40.5">
      <c r="A16" s="11">
        <v>3</v>
      </c>
      <c r="B16" s="59">
        <f t="shared" si="0"/>
        <v>148</v>
      </c>
      <c r="C16" s="62">
        <v>36.799999999999997</v>
      </c>
      <c r="D16" s="59">
        <v>36.799999999999997</v>
      </c>
      <c r="E16" s="62">
        <v>38.4</v>
      </c>
      <c r="F16" s="59">
        <v>36</v>
      </c>
      <c r="G16" s="73">
        <v>14</v>
      </c>
      <c r="H16" s="76" t="s">
        <v>26</v>
      </c>
      <c r="I16" s="81" t="s">
        <v>27</v>
      </c>
      <c r="J16" s="77" t="s">
        <v>20</v>
      </c>
      <c r="K16" s="81" t="s">
        <v>28</v>
      </c>
      <c r="L16" s="85" t="s">
        <v>22</v>
      </c>
      <c r="M16" s="90">
        <v>3</v>
      </c>
      <c r="N16" s="5">
        <v>20</v>
      </c>
      <c r="O16" s="6">
        <v>3</v>
      </c>
      <c r="P16" s="5">
        <v>20</v>
      </c>
      <c r="Q16" s="6">
        <v>3</v>
      </c>
      <c r="R16" s="91">
        <v>20</v>
      </c>
      <c r="S16" s="67">
        <v>2</v>
      </c>
      <c r="T16" s="5">
        <v>22</v>
      </c>
      <c r="U16" s="6">
        <v>7</v>
      </c>
      <c r="V16" s="5">
        <v>14</v>
      </c>
      <c r="W16" s="6">
        <v>7</v>
      </c>
      <c r="X16" s="96">
        <v>14</v>
      </c>
      <c r="Y16" s="90">
        <v>3</v>
      </c>
      <c r="Z16" s="5">
        <v>20</v>
      </c>
      <c r="AA16" s="6">
        <v>2</v>
      </c>
      <c r="AB16" s="5">
        <v>22</v>
      </c>
      <c r="AC16" s="6" t="s">
        <v>23</v>
      </c>
      <c r="AD16" s="91">
        <v>0</v>
      </c>
      <c r="AE16" s="67">
        <v>11</v>
      </c>
      <c r="AF16" s="5">
        <v>10</v>
      </c>
      <c r="AG16" s="6">
        <v>3</v>
      </c>
      <c r="AH16" s="5">
        <v>20</v>
      </c>
      <c r="AI16" s="6">
        <v>3</v>
      </c>
      <c r="AJ16" s="96">
        <v>20</v>
      </c>
      <c r="AK16" s="70">
        <f t="shared" si="1"/>
        <v>202</v>
      </c>
    </row>
    <row r="17" spans="1:37" ht="40.5">
      <c r="A17" s="11">
        <v>4</v>
      </c>
      <c r="B17" s="59">
        <f t="shared" si="0"/>
        <v>141.6</v>
      </c>
      <c r="C17" s="62">
        <v>36</v>
      </c>
      <c r="D17" s="59">
        <v>38.4</v>
      </c>
      <c r="E17" s="62">
        <v>36</v>
      </c>
      <c r="F17" s="59">
        <v>31.2</v>
      </c>
      <c r="G17" s="73">
        <v>62</v>
      </c>
      <c r="H17" s="76" t="s">
        <v>29</v>
      </c>
      <c r="I17" s="81" t="s">
        <v>27</v>
      </c>
      <c r="J17" s="77" t="s">
        <v>20</v>
      </c>
      <c r="K17" s="81" t="s">
        <v>28</v>
      </c>
      <c r="L17" s="85" t="s">
        <v>22</v>
      </c>
      <c r="M17" s="90">
        <v>5</v>
      </c>
      <c r="N17" s="5">
        <v>16</v>
      </c>
      <c r="O17" s="6">
        <v>4</v>
      </c>
      <c r="P17" s="5">
        <v>18</v>
      </c>
      <c r="Q17" s="6">
        <v>4</v>
      </c>
      <c r="R17" s="91">
        <v>18</v>
      </c>
      <c r="S17" s="67">
        <v>3</v>
      </c>
      <c r="T17" s="5">
        <v>20</v>
      </c>
      <c r="U17" s="6">
        <v>3</v>
      </c>
      <c r="V17" s="5">
        <v>20</v>
      </c>
      <c r="W17" s="6">
        <v>3</v>
      </c>
      <c r="X17" s="96">
        <v>20</v>
      </c>
      <c r="Y17" s="90">
        <v>4</v>
      </c>
      <c r="Z17" s="5">
        <v>18</v>
      </c>
      <c r="AA17" s="6">
        <v>3</v>
      </c>
      <c r="AB17" s="5">
        <v>20</v>
      </c>
      <c r="AC17" s="6" t="s">
        <v>23</v>
      </c>
      <c r="AD17" s="91">
        <v>0</v>
      </c>
      <c r="AE17" s="67">
        <v>3</v>
      </c>
      <c r="AF17" s="5">
        <v>20</v>
      </c>
      <c r="AG17" s="6" t="s">
        <v>30</v>
      </c>
      <c r="AH17" s="5">
        <v>0</v>
      </c>
      <c r="AI17" s="6">
        <v>5</v>
      </c>
      <c r="AJ17" s="96">
        <v>16</v>
      </c>
      <c r="AK17" s="70">
        <f t="shared" si="1"/>
        <v>186</v>
      </c>
    </row>
    <row r="18" spans="1:37" ht="40.5">
      <c r="A18" s="11">
        <v>5</v>
      </c>
      <c r="B18" s="59">
        <f t="shared" si="0"/>
        <v>137.6</v>
      </c>
      <c r="C18" s="62">
        <v>35.200000000000003</v>
      </c>
      <c r="D18" s="59">
        <v>34.4</v>
      </c>
      <c r="E18" s="62">
        <v>33.6</v>
      </c>
      <c r="F18" s="59">
        <v>34.4</v>
      </c>
      <c r="G18" s="73">
        <v>33</v>
      </c>
      <c r="H18" s="76" t="s">
        <v>31</v>
      </c>
      <c r="I18" s="81" t="s">
        <v>32</v>
      </c>
      <c r="J18" s="77" t="s">
        <v>20</v>
      </c>
      <c r="K18" s="81" t="s">
        <v>28</v>
      </c>
      <c r="L18" s="85" t="s">
        <v>22</v>
      </c>
      <c r="M18" s="90">
        <v>4</v>
      </c>
      <c r="N18" s="5">
        <v>18</v>
      </c>
      <c r="O18" s="6">
        <v>5</v>
      </c>
      <c r="P18" s="5">
        <v>16</v>
      </c>
      <c r="Q18" s="6">
        <v>10</v>
      </c>
      <c r="R18" s="91">
        <v>11</v>
      </c>
      <c r="S18" s="67">
        <v>6</v>
      </c>
      <c r="T18" s="5">
        <v>15</v>
      </c>
      <c r="U18" s="6">
        <v>6</v>
      </c>
      <c r="V18" s="5">
        <v>15</v>
      </c>
      <c r="W18" s="6">
        <v>6</v>
      </c>
      <c r="X18" s="96">
        <v>15</v>
      </c>
      <c r="Y18" s="90">
        <v>9</v>
      </c>
      <c r="Z18" s="5">
        <v>12</v>
      </c>
      <c r="AA18" s="6">
        <v>7</v>
      </c>
      <c r="AB18" s="5">
        <v>14</v>
      </c>
      <c r="AC18" s="6" t="s">
        <v>23</v>
      </c>
      <c r="AD18" s="91">
        <v>0</v>
      </c>
      <c r="AE18" s="67">
        <v>4</v>
      </c>
      <c r="AF18" s="5">
        <v>18</v>
      </c>
      <c r="AG18" s="6">
        <v>7</v>
      </c>
      <c r="AH18" s="5">
        <v>14</v>
      </c>
      <c r="AI18" s="6">
        <v>10</v>
      </c>
      <c r="AJ18" s="96">
        <v>11</v>
      </c>
      <c r="AK18" s="70">
        <f t="shared" si="1"/>
        <v>159</v>
      </c>
    </row>
    <row r="19" spans="1:37" ht="40.5">
      <c r="A19" s="11">
        <v>6</v>
      </c>
      <c r="B19" s="59">
        <f t="shared" si="0"/>
        <v>134.39999999999998</v>
      </c>
      <c r="C19" s="62">
        <v>34.4</v>
      </c>
      <c r="D19" s="59">
        <v>32.799999999999997</v>
      </c>
      <c r="E19" s="62">
        <v>34.4</v>
      </c>
      <c r="F19" s="59">
        <v>32.799999999999997</v>
      </c>
      <c r="G19" s="73">
        <v>68</v>
      </c>
      <c r="H19" s="76" t="s">
        <v>33</v>
      </c>
      <c r="I19" s="81" t="s">
        <v>32</v>
      </c>
      <c r="J19" s="77" t="s">
        <v>20</v>
      </c>
      <c r="K19" s="81" t="s">
        <v>28</v>
      </c>
      <c r="L19" s="85" t="s">
        <v>22</v>
      </c>
      <c r="M19" s="90">
        <v>12</v>
      </c>
      <c r="N19" s="5">
        <v>9</v>
      </c>
      <c r="O19" s="6">
        <v>6</v>
      </c>
      <c r="P19" s="5">
        <v>15</v>
      </c>
      <c r="Q19" s="6">
        <v>5</v>
      </c>
      <c r="R19" s="91">
        <v>16</v>
      </c>
      <c r="S19" s="67">
        <v>4</v>
      </c>
      <c r="T19" s="5">
        <v>18</v>
      </c>
      <c r="U19" s="6">
        <v>8</v>
      </c>
      <c r="V19" s="5">
        <v>13</v>
      </c>
      <c r="W19" s="6">
        <v>8</v>
      </c>
      <c r="X19" s="96">
        <v>13</v>
      </c>
      <c r="Y19" s="90">
        <v>6</v>
      </c>
      <c r="Z19" s="5">
        <v>15</v>
      </c>
      <c r="AA19" s="6">
        <v>6</v>
      </c>
      <c r="AB19" s="5">
        <v>15</v>
      </c>
      <c r="AC19" s="6" t="s">
        <v>23</v>
      </c>
      <c r="AD19" s="91">
        <v>0</v>
      </c>
      <c r="AE19" s="67">
        <v>5</v>
      </c>
      <c r="AF19" s="5">
        <v>16</v>
      </c>
      <c r="AG19" s="6">
        <v>9</v>
      </c>
      <c r="AH19" s="5">
        <v>12</v>
      </c>
      <c r="AI19" s="6">
        <v>9</v>
      </c>
      <c r="AJ19" s="96">
        <v>12</v>
      </c>
      <c r="AK19" s="70">
        <f t="shared" si="1"/>
        <v>154</v>
      </c>
    </row>
    <row r="20" spans="1:37" ht="40.5">
      <c r="A20" s="11">
        <v>7</v>
      </c>
      <c r="B20" s="59">
        <f t="shared" si="0"/>
        <v>136</v>
      </c>
      <c r="C20" s="62">
        <v>32.799999999999997</v>
      </c>
      <c r="D20" s="59">
        <v>36</v>
      </c>
      <c r="E20" s="62">
        <v>32</v>
      </c>
      <c r="F20" s="59">
        <v>35.200000000000003</v>
      </c>
      <c r="G20" s="73">
        <v>18</v>
      </c>
      <c r="H20" s="76" t="s">
        <v>34</v>
      </c>
      <c r="I20" s="81" t="s">
        <v>32</v>
      </c>
      <c r="J20" s="77" t="s">
        <v>20</v>
      </c>
      <c r="K20" s="81" t="s">
        <v>21</v>
      </c>
      <c r="L20" s="85" t="s">
        <v>22</v>
      </c>
      <c r="M20" s="90">
        <v>10</v>
      </c>
      <c r="N20" s="5">
        <v>11</v>
      </c>
      <c r="O20" s="6">
        <v>7</v>
      </c>
      <c r="P20" s="5">
        <v>14</v>
      </c>
      <c r="Q20" s="6">
        <v>7</v>
      </c>
      <c r="R20" s="91">
        <v>14</v>
      </c>
      <c r="S20" s="67">
        <v>5</v>
      </c>
      <c r="T20" s="5">
        <v>16</v>
      </c>
      <c r="U20" s="6">
        <v>4</v>
      </c>
      <c r="V20" s="5">
        <v>18</v>
      </c>
      <c r="W20" s="6">
        <v>5</v>
      </c>
      <c r="X20" s="96">
        <v>16</v>
      </c>
      <c r="Y20" s="90">
        <v>5</v>
      </c>
      <c r="Z20" s="5">
        <v>16</v>
      </c>
      <c r="AA20" s="6" t="s">
        <v>30</v>
      </c>
      <c r="AB20" s="5">
        <v>0</v>
      </c>
      <c r="AC20" s="6" t="s">
        <v>23</v>
      </c>
      <c r="AD20" s="91">
        <v>0</v>
      </c>
      <c r="AE20" s="67">
        <v>7</v>
      </c>
      <c r="AF20" s="5">
        <v>14</v>
      </c>
      <c r="AG20" s="6">
        <v>6</v>
      </c>
      <c r="AH20" s="5">
        <v>15</v>
      </c>
      <c r="AI20" s="6">
        <v>6</v>
      </c>
      <c r="AJ20" s="96">
        <v>15</v>
      </c>
      <c r="AK20" s="70">
        <f t="shared" si="1"/>
        <v>149</v>
      </c>
    </row>
    <row r="21" spans="1:37" ht="40.5">
      <c r="A21" s="11">
        <v>8</v>
      </c>
      <c r="B21" s="59">
        <f t="shared" si="0"/>
        <v>98.4</v>
      </c>
      <c r="C21" s="62">
        <v>29.6</v>
      </c>
      <c r="D21" s="59">
        <v>35.200000000000003</v>
      </c>
      <c r="E21" s="62">
        <v>0</v>
      </c>
      <c r="F21" s="59">
        <v>33.6</v>
      </c>
      <c r="G21" s="73">
        <v>162</v>
      </c>
      <c r="H21" s="76" t="s">
        <v>35</v>
      </c>
      <c r="I21" s="81" t="s">
        <v>32</v>
      </c>
      <c r="J21" s="77" t="s">
        <v>20</v>
      </c>
      <c r="K21" s="81" t="s">
        <v>21</v>
      </c>
      <c r="L21" s="85" t="s">
        <v>22</v>
      </c>
      <c r="M21" s="90">
        <v>6</v>
      </c>
      <c r="N21" s="5">
        <v>15</v>
      </c>
      <c r="O21" s="6">
        <v>8</v>
      </c>
      <c r="P21" s="5">
        <v>13</v>
      </c>
      <c r="Q21" s="6" t="s">
        <v>30</v>
      </c>
      <c r="R21" s="91">
        <v>0</v>
      </c>
      <c r="S21" s="67">
        <v>7</v>
      </c>
      <c r="T21" s="5">
        <v>14</v>
      </c>
      <c r="U21" s="6">
        <v>5</v>
      </c>
      <c r="V21" s="5">
        <v>16</v>
      </c>
      <c r="W21" s="6">
        <v>4</v>
      </c>
      <c r="X21" s="96">
        <v>18</v>
      </c>
      <c r="Y21" s="90" t="s">
        <v>30</v>
      </c>
      <c r="Z21" s="5">
        <v>0</v>
      </c>
      <c r="AA21" s="6" t="s">
        <v>36</v>
      </c>
      <c r="AB21" s="5">
        <v>0</v>
      </c>
      <c r="AC21" s="6" t="s">
        <v>23</v>
      </c>
      <c r="AD21" s="91">
        <v>0</v>
      </c>
      <c r="AE21" s="67">
        <v>10</v>
      </c>
      <c r="AF21" s="5">
        <v>11</v>
      </c>
      <c r="AG21" s="6">
        <v>5</v>
      </c>
      <c r="AH21" s="5">
        <v>16</v>
      </c>
      <c r="AI21" s="6">
        <v>7</v>
      </c>
      <c r="AJ21" s="96">
        <v>14</v>
      </c>
      <c r="AK21" s="70">
        <f t="shared" si="1"/>
        <v>117</v>
      </c>
    </row>
    <row r="22" spans="1:37" ht="40.5">
      <c r="A22" s="11">
        <v>9</v>
      </c>
      <c r="B22" s="59">
        <f t="shared" si="0"/>
        <v>92.8</v>
      </c>
      <c r="C22" s="63">
        <v>0</v>
      </c>
      <c r="D22" s="59">
        <v>32</v>
      </c>
      <c r="E22" s="62">
        <v>32.799999999999997</v>
      </c>
      <c r="F22" s="59">
        <v>28</v>
      </c>
      <c r="G22" s="73">
        <v>71</v>
      </c>
      <c r="H22" s="76" t="s">
        <v>37</v>
      </c>
      <c r="I22" s="81" t="s">
        <v>32</v>
      </c>
      <c r="J22" s="77" t="s">
        <v>20</v>
      </c>
      <c r="K22" s="81" t="s">
        <v>28</v>
      </c>
      <c r="L22" s="85" t="s">
        <v>22</v>
      </c>
      <c r="M22" s="90" t="s">
        <v>23</v>
      </c>
      <c r="N22" s="5">
        <v>0</v>
      </c>
      <c r="O22" s="6" t="s">
        <v>23</v>
      </c>
      <c r="P22" s="5">
        <v>0</v>
      </c>
      <c r="Q22" s="6" t="s">
        <v>23</v>
      </c>
      <c r="R22" s="91">
        <v>0</v>
      </c>
      <c r="S22" s="67">
        <v>8</v>
      </c>
      <c r="T22" s="5">
        <v>13</v>
      </c>
      <c r="U22" s="6">
        <v>9</v>
      </c>
      <c r="V22" s="5">
        <v>12</v>
      </c>
      <c r="W22" s="6">
        <v>9</v>
      </c>
      <c r="X22" s="96">
        <v>12</v>
      </c>
      <c r="Y22" s="90">
        <v>8</v>
      </c>
      <c r="Z22" s="5">
        <v>13</v>
      </c>
      <c r="AA22" s="6">
        <v>8</v>
      </c>
      <c r="AB22" s="5">
        <v>13</v>
      </c>
      <c r="AC22" s="6" t="s">
        <v>23</v>
      </c>
      <c r="AD22" s="91">
        <v>0</v>
      </c>
      <c r="AE22" s="67">
        <v>13</v>
      </c>
      <c r="AF22" s="5">
        <v>8</v>
      </c>
      <c r="AG22" s="6">
        <v>14</v>
      </c>
      <c r="AH22" s="5">
        <v>7</v>
      </c>
      <c r="AI22" s="6">
        <v>15</v>
      </c>
      <c r="AJ22" s="96">
        <v>6</v>
      </c>
      <c r="AK22" s="70">
        <f t="shared" si="1"/>
        <v>84</v>
      </c>
    </row>
    <row r="23" spans="1:37" ht="40.5">
      <c r="A23" s="11">
        <v>10</v>
      </c>
      <c r="B23" s="59">
        <f t="shared" si="0"/>
        <v>72</v>
      </c>
      <c r="C23" s="63">
        <v>0</v>
      </c>
      <c r="D23" s="65">
        <v>0</v>
      </c>
      <c r="E23" s="62">
        <v>35.200000000000003</v>
      </c>
      <c r="F23" s="59">
        <v>36.799999999999997</v>
      </c>
      <c r="G23" s="73">
        <v>19</v>
      </c>
      <c r="H23" s="76" t="s">
        <v>38</v>
      </c>
      <c r="I23" s="81" t="s">
        <v>32</v>
      </c>
      <c r="J23" s="77" t="s">
        <v>20</v>
      </c>
      <c r="K23" s="81" t="s">
        <v>21</v>
      </c>
      <c r="L23" s="85" t="s">
        <v>22</v>
      </c>
      <c r="M23" s="90" t="s">
        <v>23</v>
      </c>
      <c r="N23" s="5">
        <v>0</v>
      </c>
      <c r="O23" s="6" t="s">
        <v>23</v>
      </c>
      <c r="P23" s="5">
        <v>0</v>
      </c>
      <c r="Q23" s="6" t="s">
        <v>23</v>
      </c>
      <c r="R23" s="91">
        <v>0</v>
      </c>
      <c r="S23" s="67" t="s">
        <v>23</v>
      </c>
      <c r="T23" s="5">
        <v>0</v>
      </c>
      <c r="U23" s="6" t="s">
        <v>23</v>
      </c>
      <c r="V23" s="5">
        <v>0</v>
      </c>
      <c r="W23" s="6" t="s">
        <v>23</v>
      </c>
      <c r="X23" s="96">
        <v>0</v>
      </c>
      <c r="Y23" s="90">
        <v>7</v>
      </c>
      <c r="Z23" s="5">
        <v>14</v>
      </c>
      <c r="AA23" s="6">
        <v>5</v>
      </c>
      <c r="AB23" s="5">
        <v>16</v>
      </c>
      <c r="AC23" s="6" t="s">
        <v>23</v>
      </c>
      <c r="AD23" s="91">
        <v>0</v>
      </c>
      <c r="AE23" s="67">
        <v>6</v>
      </c>
      <c r="AF23" s="5">
        <v>15</v>
      </c>
      <c r="AG23" s="6">
        <v>4</v>
      </c>
      <c r="AH23" s="5">
        <v>18</v>
      </c>
      <c r="AI23" s="6">
        <v>4</v>
      </c>
      <c r="AJ23" s="96">
        <v>18</v>
      </c>
      <c r="AK23" s="70">
        <f t="shared" si="1"/>
        <v>81</v>
      </c>
    </row>
    <row r="24" spans="1:37" ht="40.5">
      <c r="A24" s="11">
        <v>11</v>
      </c>
      <c r="B24" s="59">
        <f t="shared" si="0"/>
        <v>64</v>
      </c>
      <c r="C24" s="62">
        <v>33.6</v>
      </c>
      <c r="D24" s="59">
        <v>0</v>
      </c>
      <c r="E24" s="62">
        <v>0</v>
      </c>
      <c r="F24" s="59">
        <v>30.4</v>
      </c>
      <c r="G24" s="73">
        <v>51</v>
      </c>
      <c r="H24" s="77" t="s">
        <v>39</v>
      </c>
      <c r="I24" s="81" t="s">
        <v>32</v>
      </c>
      <c r="J24" s="77" t="s">
        <v>20</v>
      </c>
      <c r="K24" s="81" t="s">
        <v>28</v>
      </c>
      <c r="L24" s="85" t="s">
        <v>22</v>
      </c>
      <c r="M24" s="90">
        <v>8</v>
      </c>
      <c r="N24" s="5">
        <v>13</v>
      </c>
      <c r="O24" s="6">
        <v>9</v>
      </c>
      <c r="P24" s="5">
        <v>12</v>
      </c>
      <c r="Q24" s="6">
        <v>6</v>
      </c>
      <c r="R24" s="91">
        <v>15</v>
      </c>
      <c r="S24" s="67" t="s">
        <v>23</v>
      </c>
      <c r="T24" s="5">
        <v>0</v>
      </c>
      <c r="U24" s="6" t="s">
        <v>23</v>
      </c>
      <c r="V24" s="5">
        <v>0</v>
      </c>
      <c r="W24" s="6" t="s">
        <v>23</v>
      </c>
      <c r="X24" s="96">
        <v>0</v>
      </c>
      <c r="Y24" s="90" t="s">
        <v>23</v>
      </c>
      <c r="Z24" s="5">
        <v>0</v>
      </c>
      <c r="AA24" s="6" t="s">
        <v>23</v>
      </c>
      <c r="AB24" s="5">
        <v>0</v>
      </c>
      <c r="AC24" s="6" t="s">
        <v>23</v>
      </c>
      <c r="AD24" s="91">
        <v>0</v>
      </c>
      <c r="AE24" s="67">
        <v>9</v>
      </c>
      <c r="AF24" s="5">
        <v>12</v>
      </c>
      <c r="AG24" s="6">
        <v>10</v>
      </c>
      <c r="AH24" s="5">
        <v>11</v>
      </c>
      <c r="AI24" s="6">
        <v>13</v>
      </c>
      <c r="AJ24" s="96">
        <v>8</v>
      </c>
      <c r="AK24" s="70">
        <f t="shared" si="1"/>
        <v>71</v>
      </c>
    </row>
    <row r="25" spans="1:37" ht="40.5">
      <c r="A25" s="11">
        <v>12</v>
      </c>
      <c r="B25" s="59">
        <f t="shared" si="0"/>
        <v>32</v>
      </c>
      <c r="C25" s="63">
        <v>0</v>
      </c>
      <c r="D25" s="65">
        <v>0</v>
      </c>
      <c r="E25" s="63">
        <v>0</v>
      </c>
      <c r="F25" s="59">
        <v>32</v>
      </c>
      <c r="G25" s="73">
        <v>35</v>
      </c>
      <c r="H25" s="77" t="s">
        <v>40</v>
      </c>
      <c r="I25" s="81" t="s">
        <v>32</v>
      </c>
      <c r="J25" s="77" t="s">
        <v>20</v>
      </c>
      <c r="K25" s="81" t="s">
        <v>21</v>
      </c>
      <c r="L25" s="85" t="s">
        <v>22</v>
      </c>
      <c r="M25" s="90" t="s">
        <v>23</v>
      </c>
      <c r="N25" s="5">
        <v>0</v>
      </c>
      <c r="O25" s="6" t="s">
        <v>23</v>
      </c>
      <c r="P25" s="5">
        <v>0</v>
      </c>
      <c r="Q25" s="6" t="s">
        <v>23</v>
      </c>
      <c r="R25" s="91">
        <v>0</v>
      </c>
      <c r="S25" s="67" t="s">
        <v>23</v>
      </c>
      <c r="T25" s="5">
        <v>0</v>
      </c>
      <c r="U25" s="6" t="s">
        <v>23</v>
      </c>
      <c r="V25" s="5">
        <v>0</v>
      </c>
      <c r="W25" s="6" t="s">
        <v>23</v>
      </c>
      <c r="X25" s="96">
        <v>0</v>
      </c>
      <c r="Y25" s="90" t="s">
        <v>23</v>
      </c>
      <c r="Z25" s="5">
        <v>0</v>
      </c>
      <c r="AA25" s="6" t="s">
        <v>23</v>
      </c>
      <c r="AB25" s="5">
        <v>0</v>
      </c>
      <c r="AC25" s="6" t="s">
        <v>23</v>
      </c>
      <c r="AD25" s="91">
        <v>0</v>
      </c>
      <c r="AE25" s="67">
        <v>8</v>
      </c>
      <c r="AF25" s="5">
        <v>13</v>
      </c>
      <c r="AG25" s="6">
        <v>8</v>
      </c>
      <c r="AH25" s="5">
        <v>13</v>
      </c>
      <c r="AI25" s="6">
        <v>8</v>
      </c>
      <c r="AJ25" s="96">
        <v>13</v>
      </c>
      <c r="AK25" s="70">
        <f t="shared" si="1"/>
        <v>39</v>
      </c>
    </row>
    <row r="26" spans="1:37" ht="40.5">
      <c r="A26" s="11">
        <v>13</v>
      </c>
      <c r="B26" s="59">
        <f t="shared" si="0"/>
        <v>60</v>
      </c>
      <c r="C26" s="63">
        <v>0</v>
      </c>
      <c r="D26" s="65">
        <v>0</v>
      </c>
      <c r="E26" s="62">
        <v>31.2</v>
      </c>
      <c r="F26" s="59">
        <v>28.8</v>
      </c>
      <c r="G26" s="73">
        <v>16</v>
      </c>
      <c r="H26" s="77" t="s">
        <v>41</v>
      </c>
      <c r="I26" s="81" t="s">
        <v>32</v>
      </c>
      <c r="J26" s="77" t="s">
        <v>42</v>
      </c>
      <c r="K26" s="81" t="s">
        <v>43</v>
      </c>
      <c r="L26" s="85" t="s">
        <v>44</v>
      </c>
      <c r="M26" s="90" t="s">
        <v>23</v>
      </c>
      <c r="N26" s="5">
        <v>0</v>
      </c>
      <c r="O26" s="6" t="s">
        <v>23</v>
      </c>
      <c r="P26" s="5">
        <v>0</v>
      </c>
      <c r="Q26" s="6" t="s">
        <v>23</v>
      </c>
      <c r="R26" s="91">
        <v>0</v>
      </c>
      <c r="S26" s="67" t="s">
        <v>23</v>
      </c>
      <c r="T26" s="5">
        <v>0</v>
      </c>
      <c r="U26" s="6" t="s">
        <v>23</v>
      </c>
      <c r="V26" s="5">
        <v>0</v>
      </c>
      <c r="W26" s="6" t="s">
        <v>23</v>
      </c>
      <c r="X26" s="96">
        <v>0</v>
      </c>
      <c r="Y26" s="90">
        <v>10</v>
      </c>
      <c r="Z26" s="5">
        <v>11</v>
      </c>
      <c r="AA26" s="6" t="s">
        <v>30</v>
      </c>
      <c r="AB26" s="5">
        <v>0</v>
      </c>
      <c r="AC26" s="6" t="s">
        <v>23</v>
      </c>
      <c r="AD26" s="91">
        <v>0</v>
      </c>
      <c r="AE26" s="67">
        <v>14</v>
      </c>
      <c r="AF26" s="5">
        <v>7</v>
      </c>
      <c r="AG26" s="6">
        <v>11</v>
      </c>
      <c r="AH26" s="5">
        <v>10</v>
      </c>
      <c r="AI26" s="6">
        <v>12</v>
      </c>
      <c r="AJ26" s="96">
        <v>9</v>
      </c>
      <c r="AK26" s="70">
        <f t="shared" si="1"/>
        <v>37</v>
      </c>
    </row>
    <row r="27" spans="1:37" ht="40.5">
      <c r="A27" s="11">
        <v>14</v>
      </c>
      <c r="B27" s="59">
        <f t="shared" si="0"/>
        <v>31.2</v>
      </c>
      <c r="C27" s="62">
        <v>31.2</v>
      </c>
      <c r="D27" s="59">
        <v>0</v>
      </c>
      <c r="E27" s="62">
        <v>0</v>
      </c>
      <c r="F27" s="59">
        <v>0</v>
      </c>
      <c r="G27" s="73">
        <v>39</v>
      </c>
      <c r="H27" s="76" t="s">
        <v>45</v>
      </c>
      <c r="I27" s="81" t="s">
        <v>32</v>
      </c>
      <c r="J27" s="77" t="s">
        <v>46</v>
      </c>
      <c r="K27" s="81" t="s">
        <v>47</v>
      </c>
      <c r="L27" s="85" t="s">
        <v>22</v>
      </c>
      <c r="M27" s="90">
        <v>7</v>
      </c>
      <c r="N27" s="5">
        <v>14</v>
      </c>
      <c r="O27" s="6">
        <v>11</v>
      </c>
      <c r="P27" s="5">
        <v>10</v>
      </c>
      <c r="Q27" s="6">
        <v>9</v>
      </c>
      <c r="R27" s="91">
        <v>12</v>
      </c>
      <c r="S27" s="67" t="s">
        <v>23</v>
      </c>
      <c r="T27" s="5">
        <v>0</v>
      </c>
      <c r="U27" s="6" t="s">
        <v>23</v>
      </c>
      <c r="V27" s="5">
        <v>0</v>
      </c>
      <c r="W27" s="6" t="s">
        <v>23</v>
      </c>
      <c r="X27" s="96">
        <v>0</v>
      </c>
      <c r="Y27" s="90" t="s">
        <v>23</v>
      </c>
      <c r="Z27" s="5">
        <v>0</v>
      </c>
      <c r="AA27" s="6" t="s">
        <v>23</v>
      </c>
      <c r="AB27" s="5">
        <v>0</v>
      </c>
      <c r="AC27" s="6" t="s">
        <v>23</v>
      </c>
      <c r="AD27" s="91">
        <v>0</v>
      </c>
      <c r="AE27" s="67" t="s">
        <v>23</v>
      </c>
      <c r="AF27" s="5">
        <v>0</v>
      </c>
      <c r="AG27" s="6" t="s">
        <v>23</v>
      </c>
      <c r="AH27" s="5">
        <v>0</v>
      </c>
      <c r="AI27" s="6" t="s">
        <v>23</v>
      </c>
      <c r="AJ27" s="96">
        <v>0</v>
      </c>
      <c r="AK27" s="70">
        <f t="shared" si="1"/>
        <v>36</v>
      </c>
    </row>
    <row r="28" spans="1:37" ht="40.5">
      <c r="A28" s="11">
        <v>15</v>
      </c>
      <c r="B28" s="59">
        <f t="shared" si="0"/>
        <v>32</v>
      </c>
      <c r="C28" s="62">
        <v>32</v>
      </c>
      <c r="D28" s="59">
        <v>0</v>
      </c>
      <c r="E28" s="62">
        <v>0</v>
      </c>
      <c r="F28" s="59">
        <v>0</v>
      </c>
      <c r="G28" s="73">
        <v>45</v>
      </c>
      <c r="H28" s="77" t="s">
        <v>48</v>
      </c>
      <c r="I28" s="81" t="s">
        <v>27</v>
      </c>
      <c r="J28" s="77" t="s">
        <v>20</v>
      </c>
      <c r="K28" s="81" t="s">
        <v>28</v>
      </c>
      <c r="L28" s="85" t="s">
        <v>22</v>
      </c>
      <c r="M28" s="90">
        <v>9</v>
      </c>
      <c r="N28" s="5">
        <v>12</v>
      </c>
      <c r="O28" s="6">
        <v>10</v>
      </c>
      <c r="P28" s="5">
        <v>11</v>
      </c>
      <c r="Q28" s="6">
        <v>8</v>
      </c>
      <c r="R28" s="91">
        <v>13</v>
      </c>
      <c r="S28" s="67" t="s">
        <v>23</v>
      </c>
      <c r="T28" s="5">
        <v>0</v>
      </c>
      <c r="U28" s="6" t="s">
        <v>23</v>
      </c>
      <c r="V28" s="5">
        <v>0</v>
      </c>
      <c r="W28" s="6" t="s">
        <v>23</v>
      </c>
      <c r="X28" s="96">
        <v>0</v>
      </c>
      <c r="Y28" s="90" t="s">
        <v>23</v>
      </c>
      <c r="Z28" s="5">
        <v>0</v>
      </c>
      <c r="AA28" s="6" t="s">
        <v>23</v>
      </c>
      <c r="AB28" s="5">
        <v>0</v>
      </c>
      <c r="AC28" s="6" t="s">
        <v>23</v>
      </c>
      <c r="AD28" s="91">
        <v>0</v>
      </c>
      <c r="AE28" s="67" t="s">
        <v>23</v>
      </c>
      <c r="AF28" s="5">
        <v>0</v>
      </c>
      <c r="AG28" s="6" t="s">
        <v>23</v>
      </c>
      <c r="AH28" s="5">
        <v>0</v>
      </c>
      <c r="AI28" s="6" t="s">
        <v>23</v>
      </c>
      <c r="AJ28" s="96">
        <v>0</v>
      </c>
      <c r="AK28" s="70">
        <f t="shared" si="1"/>
        <v>36</v>
      </c>
    </row>
    <row r="29" spans="1:37" ht="40.5">
      <c r="A29" s="11">
        <v>16</v>
      </c>
      <c r="B29" s="59">
        <f t="shared" si="0"/>
        <v>30.4</v>
      </c>
      <c r="C29" s="62">
        <v>30.4</v>
      </c>
      <c r="D29" s="59">
        <v>0</v>
      </c>
      <c r="E29" s="62">
        <v>0</v>
      </c>
      <c r="F29" s="59">
        <v>0</v>
      </c>
      <c r="G29" s="73">
        <v>21</v>
      </c>
      <c r="H29" s="77" t="s">
        <v>49</v>
      </c>
      <c r="I29" s="81" t="s">
        <v>32</v>
      </c>
      <c r="J29" s="77" t="s">
        <v>46</v>
      </c>
      <c r="K29" s="81" t="s">
        <v>47</v>
      </c>
      <c r="L29" s="85" t="s">
        <v>22</v>
      </c>
      <c r="M29" s="90">
        <v>11</v>
      </c>
      <c r="N29" s="5">
        <v>10</v>
      </c>
      <c r="O29" s="6">
        <v>12</v>
      </c>
      <c r="P29" s="4">
        <v>9</v>
      </c>
      <c r="Q29" s="6">
        <v>11</v>
      </c>
      <c r="R29" s="92">
        <v>10</v>
      </c>
      <c r="S29" s="67" t="s">
        <v>23</v>
      </c>
      <c r="T29" s="5">
        <v>0</v>
      </c>
      <c r="U29" s="6" t="s">
        <v>23</v>
      </c>
      <c r="V29" s="4">
        <v>0</v>
      </c>
      <c r="W29" s="6" t="s">
        <v>23</v>
      </c>
      <c r="X29" s="97">
        <v>0</v>
      </c>
      <c r="Y29" s="90" t="s">
        <v>23</v>
      </c>
      <c r="Z29" s="5">
        <v>0</v>
      </c>
      <c r="AA29" s="6" t="s">
        <v>23</v>
      </c>
      <c r="AB29" s="4">
        <v>0</v>
      </c>
      <c r="AC29" s="6" t="s">
        <v>23</v>
      </c>
      <c r="AD29" s="92">
        <v>0</v>
      </c>
      <c r="AE29" s="67" t="s">
        <v>23</v>
      </c>
      <c r="AF29" s="5">
        <v>0</v>
      </c>
      <c r="AG29" s="6" t="s">
        <v>23</v>
      </c>
      <c r="AH29" s="4">
        <v>0</v>
      </c>
      <c r="AI29" s="6" t="s">
        <v>23</v>
      </c>
      <c r="AJ29" s="97">
        <v>0</v>
      </c>
      <c r="AK29" s="70">
        <f t="shared" si="1"/>
        <v>29</v>
      </c>
    </row>
    <row r="30" spans="1:37" ht="40.5">
      <c r="A30" s="11">
        <v>17</v>
      </c>
      <c r="B30" s="59">
        <f t="shared" si="0"/>
        <v>29.6</v>
      </c>
      <c r="C30" s="63">
        <v>0</v>
      </c>
      <c r="D30" s="65">
        <v>0</v>
      </c>
      <c r="E30" s="63">
        <v>0</v>
      </c>
      <c r="F30" s="59">
        <v>29.6</v>
      </c>
      <c r="G30" s="73">
        <v>29</v>
      </c>
      <c r="H30" s="77" t="s">
        <v>50</v>
      </c>
      <c r="I30" s="81" t="s">
        <v>32</v>
      </c>
      <c r="J30" s="77" t="s">
        <v>20</v>
      </c>
      <c r="K30" s="81" t="s">
        <v>21</v>
      </c>
      <c r="L30" s="85" t="s">
        <v>22</v>
      </c>
      <c r="M30" s="90" t="s">
        <v>23</v>
      </c>
      <c r="N30" s="5">
        <v>0</v>
      </c>
      <c r="O30" s="6" t="s">
        <v>23</v>
      </c>
      <c r="P30" s="5">
        <v>0</v>
      </c>
      <c r="Q30" s="6" t="s">
        <v>23</v>
      </c>
      <c r="R30" s="91">
        <v>0</v>
      </c>
      <c r="S30" s="67" t="s">
        <v>23</v>
      </c>
      <c r="T30" s="5">
        <v>0</v>
      </c>
      <c r="U30" s="6" t="s">
        <v>23</v>
      </c>
      <c r="V30" s="5">
        <v>0</v>
      </c>
      <c r="W30" s="6" t="s">
        <v>23</v>
      </c>
      <c r="X30" s="96">
        <v>0</v>
      </c>
      <c r="Y30" s="90" t="s">
        <v>23</v>
      </c>
      <c r="Z30" s="5">
        <v>0</v>
      </c>
      <c r="AA30" s="6" t="s">
        <v>23</v>
      </c>
      <c r="AB30" s="5">
        <v>0</v>
      </c>
      <c r="AC30" s="6" t="s">
        <v>23</v>
      </c>
      <c r="AD30" s="91">
        <v>0</v>
      </c>
      <c r="AE30" s="67">
        <v>12</v>
      </c>
      <c r="AF30" s="5">
        <v>9</v>
      </c>
      <c r="AG30" s="6">
        <v>12</v>
      </c>
      <c r="AH30" s="5">
        <v>9</v>
      </c>
      <c r="AI30" s="6">
        <v>11</v>
      </c>
      <c r="AJ30" s="96">
        <v>10</v>
      </c>
      <c r="AK30" s="70">
        <f t="shared" si="1"/>
        <v>28</v>
      </c>
    </row>
    <row r="31" spans="1:37" ht="40.5">
      <c r="A31" s="11">
        <v>18</v>
      </c>
      <c r="B31" s="59">
        <f t="shared" si="0"/>
        <v>27.2</v>
      </c>
      <c r="C31" s="63">
        <v>0</v>
      </c>
      <c r="D31" s="65">
        <v>0</v>
      </c>
      <c r="E31" s="63">
        <v>0</v>
      </c>
      <c r="F31" s="59">
        <v>27.2</v>
      </c>
      <c r="G31" s="73">
        <v>91</v>
      </c>
      <c r="H31" s="77" t="s">
        <v>51</v>
      </c>
      <c r="I31" s="81" t="s">
        <v>32</v>
      </c>
      <c r="J31" s="77" t="s">
        <v>20</v>
      </c>
      <c r="K31" s="81" t="s">
        <v>21</v>
      </c>
      <c r="L31" s="85" t="s">
        <v>22</v>
      </c>
      <c r="M31" s="90" t="s">
        <v>23</v>
      </c>
      <c r="N31" s="5">
        <v>0</v>
      </c>
      <c r="O31" s="6" t="s">
        <v>23</v>
      </c>
      <c r="P31" s="5">
        <v>0</v>
      </c>
      <c r="Q31" s="6" t="s">
        <v>23</v>
      </c>
      <c r="R31" s="91">
        <v>0</v>
      </c>
      <c r="S31" s="67" t="s">
        <v>23</v>
      </c>
      <c r="T31" s="5">
        <v>0</v>
      </c>
      <c r="U31" s="6" t="s">
        <v>23</v>
      </c>
      <c r="V31" s="5">
        <v>0</v>
      </c>
      <c r="W31" s="6" t="s">
        <v>23</v>
      </c>
      <c r="X31" s="96">
        <v>0</v>
      </c>
      <c r="Y31" s="90" t="s">
        <v>23</v>
      </c>
      <c r="Z31" s="5">
        <v>0</v>
      </c>
      <c r="AA31" s="6" t="s">
        <v>23</v>
      </c>
      <c r="AB31" s="5">
        <v>0</v>
      </c>
      <c r="AC31" s="6" t="s">
        <v>23</v>
      </c>
      <c r="AD31" s="91">
        <v>0</v>
      </c>
      <c r="AE31" s="67">
        <v>15</v>
      </c>
      <c r="AF31" s="5">
        <v>6</v>
      </c>
      <c r="AG31" s="6">
        <v>13</v>
      </c>
      <c r="AH31" s="5">
        <v>8</v>
      </c>
      <c r="AI31" s="6">
        <v>14</v>
      </c>
      <c r="AJ31" s="96">
        <v>7</v>
      </c>
      <c r="AK31" s="70">
        <f t="shared" si="1"/>
        <v>21</v>
      </c>
    </row>
    <row r="32" spans="1:37" ht="41.25" thickBot="1">
      <c r="A32" s="12">
        <v>19</v>
      </c>
      <c r="B32" s="60">
        <f t="shared" si="0"/>
        <v>26.4</v>
      </c>
      <c r="C32" s="64">
        <v>0</v>
      </c>
      <c r="D32" s="66">
        <v>0</v>
      </c>
      <c r="E32" s="64">
        <v>0</v>
      </c>
      <c r="F32" s="60">
        <v>26.4</v>
      </c>
      <c r="G32" s="74">
        <v>78</v>
      </c>
      <c r="H32" s="78" t="s">
        <v>52</v>
      </c>
      <c r="I32" s="82" t="s">
        <v>32</v>
      </c>
      <c r="J32" s="78" t="s">
        <v>20</v>
      </c>
      <c r="K32" s="82" t="s">
        <v>21</v>
      </c>
      <c r="L32" s="86" t="s">
        <v>22</v>
      </c>
      <c r="M32" s="93" t="s">
        <v>23</v>
      </c>
      <c r="N32" s="8">
        <v>0</v>
      </c>
      <c r="O32" s="9" t="s">
        <v>23</v>
      </c>
      <c r="P32" s="8">
        <v>0</v>
      </c>
      <c r="Q32" s="9" t="s">
        <v>23</v>
      </c>
      <c r="R32" s="94">
        <v>0</v>
      </c>
      <c r="S32" s="68" t="s">
        <v>23</v>
      </c>
      <c r="T32" s="8">
        <v>0</v>
      </c>
      <c r="U32" s="9" t="s">
        <v>23</v>
      </c>
      <c r="V32" s="8">
        <v>0</v>
      </c>
      <c r="W32" s="9" t="s">
        <v>23</v>
      </c>
      <c r="X32" s="98">
        <v>0</v>
      </c>
      <c r="Y32" s="93" t="s">
        <v>23</v>
      </c>
      <c r="Z32" s="8">
        <v>0</v>
      </c>
      <c r="AA32" s="9" t="s">
        <v>23</v>
      </c>
      <c r="AB32" s="8">
        <v>0</v>
      </c>
      <c r="AC32" s="9" t="s">
        <v>23</v>
      </c>
      <c r="AD32" s="94">
        <v>0</v>
      </c>
      <c r="AE32" s="68">
        <v>16</v>
      </c>
      <c r="AF32" s="8">
        <v>5</v>
      </c>
      <c r="AG32" s="9">
        <v>15</v>
      </c>
      <c r="AH32" s="8">
        <v>6</v>
      </c>
      <c r="AI32" s="9">
        <v>16</v>
      </c>
      <c r="AJ32" s="98">
        <v>5</v>
      </c>
      <c r="AK32" s="71">
        <f t="shared" si="1"/>
        <v>16</v>
      </c>
    </row>
    <row r="34" spans="1:288" s="55" customFormat="1" ht="18.75">
      <c r="A34" s="46" t="s">
        <v>60</v>
      </c>
      <c r="B34" s="46"/>
      <c r="C34" s="46"/>
      <c r="D34" s="46"/>
      <c r="E34" s="46"/>
      <c r="F34" s="46"/>
      <c r="G34" s="46"/>
      <c r="H34" s="46"/>
      <c r="I34" s="47"/>
      <c r="J34" s="47"/>
      <c r="K34" s="47"/>
      <c r="L34" s="47"/>
      <c r="M34" s="47"/>
      <c r="N34" s="47"/>
      <c r="O34" s="48"/>
      <c r="P34" s="49"/>
      <c r="Q34" s="49"/>
      <c r="R34" s="49"/>
      <c r="S34" s="50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2"/>
      <c r="EE34" s="52"/>
      <c r="EF34" s="52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3"/>
      <c r="EY34" s="53"/>
      <c r="EZ34" s="53"/>
      <c r="FA34" s="53"/>
      <c r="FB34" s="53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  <c r="IP34" s="51"/>
      <c r="IQ34" s="51"/>
      <c r="IR34" s="51"/>
      <c r="IS34" s="51"/>
      <c r="IT34" s="51"/>
      <c r="IU34" s="51"/>
      <c r="IV34" s="51"/>
      <c r="IW34" s="51"/>
      <c r="IX34" s="51"/>
      <c r="IY34" s="51"/>
      <c r="IZ34" s="51"/>
      <c r="JA34" s="51"/>
      <c r="JB34" s="51"/>
      <c r="JC34" s="51"/>
      <c r="JD34" s="51"/>
      <c r="JE34" s="51"/>
      <c r="JF34" s="54"/>
      <c r="JG34" s="54"/>
      <c r="JH34" s="54"/>
    </row>
    <row r="35" spans="1:288" s="55" customFormat="1" ht="18.75">
      <c r="A35" s="47" t="s">
        <v>61</v>
      </c>
      <c r="B35" s="47"/>
      <c r="C35" s="47"/>
      <c r="D35" s="47"/>
      <c r="E35" s="47"/>
      <c r="F35" s="47"/>
      <c r="G35" s="47"/>
      <c r="H35" s="47"/>
      <c r="I35" s="56"/>
      <c r="J35" s="56"/>
      <c r="K35" s="56"/>
      <c r="L35" s="56"/>
      <c r="M35" s="56"/>
      <c r="N35" s="56"/>
      <c r="O35" s="47"/>
      <c r="P35" s="57"/>
      <c r="Q35" s="57"/>
      <c r="R35" s="57"/>
      <c r="S35" s="50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2"/>
      <c r="EE35" s="52"/>
      <c r="EF35" s="52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3"/>
      <c r="EY35" s="53"/>
      <c r="EZ35" s="53"/>
      <c r="FA35" s="53"/>
      <c r="FB35" s="53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  <c r="HV35" s="51"/>
      <c r="HW35" s="51"/>
      <c r="HX35" s="51"/>
      <c r="HY35" s="51"/>
      <c r="HZ35" s="51"/>
      <c r="IA35" s="51"/>
      <c r="IB35" s="51"/>
      <c r="IC35" s="51"/>
      <c r="ID35" s="51"/>
      <c r="IE35" s="51"/>
      <c r="IF35" s="51"/>
      <c r="IG35" s="51"/>
      <c r="IH35" s="51"/>
      <c r="II35" s="51"/>
      <c r="IJ35" s="51"/>
      <c r="IK35" s="51"/>
      <c r="IL35" s="51"/>
      <c r="IM35" s="51"/>
      <c r="IN35" s="51"/>
      <c r="IO35" s="51"/>
      <c r="IP35" s="51"/>
      <c r="IQ35" s="51"/>
      <c r="IR35" s="51"/>
      <c r="IS35" s="51"/>
      <c r="IT35" s="51"/>
      <c r="IU35" s="51"/>
      <c r="IV35" s="51"/>
      <c r="IW35" s="51"/>
      <c r="IX35" s="51"/>
      <c r="IY35" s="51"/>
      <c r="IZ35" s="51"/>
      <c r="JA35" s="51"/>
      <c r="JB35" s="51"/>
      <c r="JC35" s="51"/>
      <c r="JD35" s="51"/>
      <c r="JE35" s="51"/>
      <c r="JF35" s="54"/>
      <c r="JG35" s="54"/>
      <c r="JH35" s="54"/>
    </row>
    <row r="36" spans="1:288" s="55" customFormat="1" ht="18.7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9"/>
      <c r="AK36" s="49"/>
      <c r="AL36" s="49"/>
      <c r="AM36" s="50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2"/>
      <c r="EY36" s="52"/>
      <c r="EZ36" s="52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3"/>
      <c r="FS36" s="53"/>
      <c r="FT36" s="53"/>
      <c r="FU36" s="53"/>
      <c r="FV36" s="53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  <c r="II36" s="51"/>
      <c r="IJ36" s="51"/>
      <c r="IK36" s="51"/>
      <c r="IL36" s="51"/>
      <c r="IM36" s="51"/>
      <c r="IN36" s="51"/>
      <c r="IO36" s="51"/>
      <c r="IP36" s="51"/>
      <c r="IQ36" s="51"/>
      <c r="IR36" s="51"/>
      <c r="IS36" s="51"/>
      <c r="IT36" s="51"/>
      <c r="IU36" s="51"/>
      <c r="IV36" s="51"/>
      <c r="IW36" s="51"/>
      <c r="IX36" s="51"/>
      <c r="IY36" s="51"/>
      <c r="IZ36" s="51"/>
      <c r="JA36" s="51"/>
      <c r="JB36" s="51"/>
      <c r="JC36" s="51"/>
      <c r="JD36" s="51"/>
      <c r="JE36" s="51"/>
      <c r="JF36" s="51"/>
      <c r="JG36" s="51"/>
      <c r="JH36" s="51"/>
      <c r="JI36" s="51"/>
      <c r="JJ36" s="51"/>
      <c r="JK36" s="51"/>
      <c r="JL36" s="51"/>
      <c r="JM36" s="51"/>
      <c r="JN36" s="51"/>
      <c r="JO36" s="51"/>
      <c r="JP36" s="51"/>
      <c r="JQ36" s="51"/>
      <c r="JR36" s="51"/>
      <c r="JS36" s="51"/>
      <c r="JT36" s="51"/>
      <c r="JU36" s="51"/>
      <c r="JV36" s="51"/>
      <c r="JW36" s="51"/>
      <c r="JX36" s="51"/>
      <c r="JY36" s="51"/>
      <c r="JZ36" s="54"/>
      <c r="KA36" s="54"/>
      <c r="KB36" s="54"/>
    </row>
    <row r="37" spans="1:288" s="55" customFormat="1" ht="18.75">
      <c r="A37" s="46" t="s">
        <v>62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9"/>
      <c r="AK37" s="49"/>
      <c r="AL37" s="49"/>
      <c r="AM37" s="50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2"/>
      <c r="EY37" s="52"/>
      <c r="EZ37" s="52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3"/>
      <c r="FS37" s="53"/>
      <c r="FT37" s="53"/>
      <c r="FU37" s="53"/>
      <c r="FV37" s="53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  <c r="II37" s="51"/>
      <c r="IJ37" s="51"/>
      <c r="IK37" s="51"/>
      <c r="IL37" s="51"/>
      <c r="IM37" s="51"/>
      <c r="IN37" s="51"/>
      <c r="IO37" s="51"/>
      <c r="IP37" s="51"/>
      <c r="IQ37" s="51"/>
      <c r="IR37" s="51"/>
      <c r="IS37" s="51"/>
      <c r="IT37" s="51"/>
      <c r="IU37" s="51"/>
      <c r="IV37" s="51"/>
      <c r="IW37" s="51"/>
      <c r="IX37" s="51"/>
      <c r="IY37" s="51"/>
      <c r="IZ37" s="51"/>
      <c r="JA37" s="51"/>
      <c r="JB37" s="51"/>
      <c r="JC37" s="51"/>
      <c r="JD37" s="51"/>
      <c r="JE37" s="51"/>
      <c r="JF37" s="51"/>
      <c r="JG37" s="51"/>
      <c r="JH37" s="51"/>
      <c r="JI37" s="51"/>
      <c r="JJ37" s="51"/>
      <c r="JK37" s="51"/>
      <c r="JL37" s="51"/>
      <c r="JM37" s="51"/>
      <c r="JN37" s="51"/>
      <c r="JO37" s="51"/>
      <c r="JP37" s="51"/>
      <c r="JQ37" s="51"/>
      <c r="JR37" s="51"/>
      <c r="JS37" s="51"/>
      <c r="JT37" s="51"/>
      <c r="JU37" s="51"/>
      <c r="JV37" s="51"/>
      <c r="JW37" s="51"/>
      <c r="JX37" s="51"/>
      <c r="JY37" s="51"/>
      <c r="JZ37" s="54"/>
      <c r="KA37" s="54"/>
      <c r="KB37" s="54"/>
    </row>
    <row r="38" spans="1:288" s="55" customFormat="1" ht="18.75">
      <c r="A38" s="47" t="s">
        <v>63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57"/>
      <c r="AK38" s="57"/>
      <c r="AL38" s="57"/>
      <c r="AM38" s="50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2"/>
      <c r="EY38" s="52"/>
      <c r="EZ38" s="52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3"/>
      <c r="FS38" s="53"/>
      <c r="FT38" s="53"/>
      <c r="FU38" s="53"/>
      <c r="FV38" s="53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1"/>
      <c r="IM38" s="51"/>
      <c r="IN38" s="51"/>
      <c r="IO38" s="51"/>
      <c r="IP38" s="51"/>
      <c r="IQ38" s="51"/>
      <c r="IR38" s="51"/>
      <c r="IS38" s="51"/>
      <c r="IT38" s="51"/>
      <c r="IU38" s="51"/>
      <c r="IV38" s="51"/>
      <c r="IW38" s="51"/>
      <c r="IX38" s="51"/>
      <c r="IY38" s="51"/>
      <c r="IZ38" s="51"/>
      <c r="JA38" s="51"/>
      <c r="JB38" s="51"/>
      <c r="JC38" s="51"/>
      <c r="JD38" s="51"/>
      <c r="JE38" s="51"/>
      <c r="JF38" s="51"/>
      <c r="JG38" s="51"/>
      <c r="JH38" s="51"/>
      <c r="JI38" s="51"/>
      <c r="JJ38" s="51"/>
      <c r="JK38" s="51"/>
      <c r="JL38" s="51"/>
      <c r="JM38" s="51"/>
      <c r="JN38" s="51"/>
      <c r="JO38" s="51"/>
      <c r="JP38" s="51"/>
      <c r="JQ38" s="51"/>
      <c r="JR38" s="51"/>
      <c r="JS38" s="51"/>
      <c r="JT38" s="51"/>
      <c r="JU38" s="51"/>
      <c r="JV38" s="51"/>
      <c r="JW38" s="51"/>
      <c r="JX38" s="51"/>
      <c r="JY38" s="51"/>
      <c r="JZ38" s="54"/>
      <c r="KA38" s="54"/>
      <c r="KB38" s="54"/>
    </row>
  </sheetData>
  <mergeCells count="59">
    <mergeCell ref="A3:AK3"/>
    <mergeCell ref="A4:AK4"/>
    <mergeCell ref="A34:H34"/>
    <mergeCell ref="A37:K37"/>
    <mergeCell ref="A7:AK7"/>
    <mergeCell ref="M10:R10"/>
    <mergeCell ref="S10:X10"/>
    <mergeCell ref="Y10:AD10"/>
    <mergeCell ref="AE10:AJ10"/>
    <mergeCell ref="A8:AK8"/>
    <mergeCell ref="L11:L13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AI11:AJ11"/>
    <mergeCell ref="M11:N11"/>
    <mergeCell ref="O11:P11"/>
    <mergeCell ref="Q11:R11"/>
    <mergeCell ref="S11:T11"/>
    <mergeCell ref="U11:V11"/>
    <mergeCell ref="W11:X11"/>
    <mergeCell ref="AA12:AA13"/>
    <mergeCell ref="AK11:AK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Y11:Z11"/>
    <mergeCell ref="AA11:AB11"/>
    <mergeCell ref="AC11:AD11"/>
    <mergeCell ref="AE11:AF11"/>
    <mergeCell ref="AG11:AH11"/>
    <mergeCell ref="V12:V13"/>
    <mergeCell ref="W12:W13"/>
    <mergeCell ref="X12:X13"/>
    <mergeCell ref="Y12:Y13"/>
    <mergeCell ref="Z12:Z13"/>
    <mergeCell ref="AH12:AH13"/>
    <mergeCell ref="AI12:AI13"/>
    <mergeCell ref="AJ12:AJ13"/>
    <mergeCell ref="AB12:AB13"/>
    <mergeCell ref="AC12:AC13"/>
    <mergeCell ref="AD12:AD13"/>
    <mergeCell ref="AE12:AE13"/>
    <mergeCell ref="AF12:AF13"/>
    <mergeCell ref="AG12:AG13"/>
  </mergeCells>
  <dataValidations count="2"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AE24:AE26 AE28:AE30 AE21:AE22 Y21:Y22 S14:S16 AE14:AE16 Y14:Y16 M14:M16 Y19 S19 AE19">
      <formula1>1</formula1>
      <formula2>60</formula2>
    </dataValidation>
    <dataValidation type="whole" errorStyle="warning" showInputMessage="1" showErrorMessage="1" error="Укажите правильно занимаемое мотокроссменом место_x000a_Место должно быть  от 1 до 60" sqref="AG24:AG26 AG28:AG30 AI21:AI32 AG21:AG22 AC21:AC23 AA21:AA22 U14:U16 AI14:AI16 AG14:AG16 AC14:AC16 AA14:AA16 W14:W16 O14:O16 Q14:Q16 AC19 AA19 W19 U19 AI19 AG19">
      <formula1>1</formula1>
      <formula2>60</formula2>
    </dataValidation>
  </dataValidations>
  <printOptions horizontalCentered="1"/>
  <pageMargins left="0.19685039370078741" right="0.19685039370078741" top="0.19685039370078741" bottom="0.19685039370078741" header="0" footer="0"/>
  <pageSetup paperSize="9" scale="38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B33"/>
  <sheetViews>
    <sheetView topLeftCell="A18" workbookViewId="0">
      <selection activeCell="F34" sqref="F34"/>
    </sheetView>
  </sheetViews>
  <sheetFormatPr defaultRowHeight="15"/>
  <cols>
    <col min="1" max="1" width="5.7109375" customWidth="1"/>
    <col min="2" max="2" width="14.28515625" customWidth="1"/>
    <col min="3" max="3" width="14.5703125" customWidth="1"/>
    <col min="4" max="4" width="13.5703125" customWidth="1"/>
    <col min="5" max="5" width="13.85546875" customWidth="1"/>
    <col min="6" max="6" width="14.42578125" customWidth="1"/>
    <col min="7" max="7" width="6.28515625" customWidth="1"/>
    <col min="8" max="8" width="29.5703125" customWidth="1"/>
    <col min="9" max="9" width="6" customWidth="1"/>
    <col min="10" max="10" width="38" customWidth="1"/>
    <col min="11" max="11" width="31.85546875" customWidth="1"/>
    <col min="12" max="12" width="6.85546875" customWidth="1"/>
    <col min="13" max="13" width="5.42578125" customWidth="1"/>
    <col min="14" max="14" width="8" customWidth="1"/>
    <col min="15" max="15" width="5.42578125" customWidth="1"/>
    <col min="16" max="16" width="8" customWidth="1"/>
    <col min="17" max="17" width="5.42578125" customWidth="1"/>
    <col min="18" max="18" width="8" customWidth="1"/>
    <col min="19" max="19" width="6.85546875" customWidth="1"/>
    <col min="20" max="20" width="8" customWidth="1"/>
    <col min="21" max="21" width="5.42578125" customWidth="1"/>
    <col min="22" max="22" width="8" customWidth="1"/>
    <col min="23" max="23" width="5.42578125" customWidth="1"/>
    <col min="24" max="24" width="8" customWidth="1"/>
    <col min="25" max="25" width="5.42578125" customWidth="1"/>
    <col min="26" max="26" width="8" customWidth="1"/>
    <col min="27" max="27" width="5.42578125" customWidth="1"/>
    <col min="28" max="28" width="8" customWidth="1"/>
    <col min="29" max="29" width="5.42578125" customWidth="1"/>
    <col min="30" max="30" width="8" customWidth="1"/>
    <col min="31" max="31" width="5.42578125" customWidth="1"/>
    <col min="32" max="32" width="8" customWidth="1"/>
    <col min="33" max="33" width="5.42578125" customWidth="1"/>
    <col min="34" max="34" width="8" customWidth="1"/>
    <col min="35" max="35" width="5.42578125" customWidth="1"/>
    <col min="36" max="36" width="8" customWidth="1"/>
    <col min="37" max="37" width="13.42578125" customWidth="1"/>
  </cols>
  <sheetData>
    <row r="3" spans="1:37" ht="42" customHeight="1">
      <c r="A3" s="44" t="s">
        <v>91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</row>
    <row r="4" spans="1:37" ht="26.25" customHeight="1">
      <c r="A4" s="44" t="s">
        <v>59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7" spans="1:37" ht="42" customHeight="1">
      <c r="A7" s="44" t="s">
        <v>53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</row>
    <row r="8" spans="1:37" ht="42" customHeight="1">
      <c r="A8" s="44" t="s">
        <v>64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</row>
    <row r="10" spans="1:37" ht="20.25" thickBot="1">
      <c r="M10" s="45" t="s">
        <v>54</v>
      </c>
      <c r="N10" s="45"/>
      <c r="O10" s="45"/>
      <c r="P10" s="45"/>
      <c r="Q10" s="45"/>
      <c r="R10" s="45"/>
      <c r="S10" s="45" t="s">
        <v>55</v>
      </c>
      <c r="T10" s="45"/>
      <c r="U10" s="45"/>
      <c r="V10" s="45"/>
      <c r="W10" s="45"/>
      <c r="X10" s="45"/>
      <c r="Y10" s="45" t="s">
        <v>56</v>
      </c>
      <c r="Z10" s="45"/>
      <c r="AA10" s="45"/>
      <c r="AB10" s="45"/>
      <c r="AC10" s="45"/>
      <c r="AD10" s="45"/>
      <c r="AE10" s="45" t="s">
        <v>57</v>
      </c>
      <c r="AF10" s="45"/>
      <c r="AG10" s="45"/>
      <c r="AH10" s="45"/>
      <c r="AI10" s="45"/>
      <c r="AJ10" s="45"/>
    </row>
    <row r="11" spans="1:37">
      <c r="A11" s="39" t="s">
        <v>0</v>
      </c>
      <c r="B11" s="41" t="s">
        <v>1</v>
      </c>
      <c r="C11" s="41" t="s">
        <v>2</v>
      </c>
      <c r="D11" s="41" t="s">
        <v>3</v>
      </c>
      <c r="E11" s="41" t="s">
        <v>4</v>
      </c>
      <c r="F11" s="41" t="s">
        <v>5</v>
      </c>
      <c r="G11" s="28" t="s">
        <v>6</v>
      </c>
      <c r="H11" s="31" t="s">
        <v>7</v>
      </c>
      <c r="I11" s="28" t="s">
        <v>8</v>
      </c>
      <c r="J11" s="31" t="s">
        <v>9</v>
      </c>
      <c r="K11" s="28" t="s">
        <v>10</v>
      </c>
      <c r="L11" s="36" t="s">
        <v>11</v>
      </c>
      <c r="M11" s="24" t="s">
        <v>12</v>
      </c>
      <c r="N11" s="25"/>
      <c r="O11" s="26" t="s">
        <v>13</v>
      </c>
      <c r="P11" s="27"/>
      <c r="Q11" s="26" t="s">
        <v>14</v>
      </c>
      <c r="R11" s="27"/>
      <c r="S11" s="24" t="s">
        <v>12</v>
      </c>
      <c r="T11" s="25"/>
      <c r="U11" s="26" t="s">
        <v>13</v>
      </c>
      <c r="V11" s="27"/>
      <c r="W11" s="26" t="s">
        <v>14</v>
      </c>
      <c r="X11" s="27"/>
      <c r="Y11" s="24" t="s">
        <v>12</v>
      </c>
      <c r="Z11" s="25"/>
      <c r="AA11" s="26" t="s">
        <v>13</v>
      </c>
      <c r="AB11" s="27"/>
      <c r="AC11" s="26" t="s">
        <v>14</v>
      </c>
      <c r="AD11" s="27"/>
      <c r="AE11" s="24" t="s">
        <v>12</v>
      </c>
      <c r="AF11" s="25"/>
      <c r="AG11" s="26" t="s">
        <v>13</v>
      </c>
      <c r="AH11" s="27"/>
      <c r="AI11" s="26" t="s">
        <v>14</v>
      </c>
      <c r="AJ11" s="27"/>
      <c r="AK11" s="21" t="s">
        <v>15</v>
      </c>
    </row>
    <row r="12" spans="1:37">
      <c r="A12" s="40"/>
      <c r="B12" s="42"/>
      <c r="C12" s="42"/>
      <c r="D12" s="42"/>
      <c r="E12" s="42"/>
      <c r="F12" s="42"/>
      <c r="G12" s="29"/>
      <c r="H12" s="32"/>
      <c r="I12" s="29"/>
      <c r="J12" s="34"/>
      <c r="K12" s="29"/>
      <c r="L12" s="37"/>
      <c r="M12" s="17" t="s">
        <v>16</v>
      </c>
      <c r="N12" s="19" t="s">
        <v>17</v>
      </c>
      <c r="O12" s="15" t="s">
        <v>16</v>
      </c>
      <c r="P12" s="13" t="s">
        <v>17</v>
      </c>
      <c r="Q12" s="15" t="s">
        <v>16</v>
      </c>
      <c r="R12" s="13" t="s">
        <v>17</v>
      </c>
      <c r="S12" s="17" t="s">
        <v>16</v>
      </c>
      <c r="T12" s="19" t="s">
        <v>17</v>
      </c>
      <c r="U12" s="15" t="s">
        <v>16</v>
      </c>
      <c r="V12" s="13" t="s">
        <v>17</v>
      </c>
      <c r="W12" s="15" t="s">
        <v>16</v>
      </c>
      <c r="X12" s="13" t="s">
        <v>17</v>
      </c>
      <c r="Y12" s="17" t="s">
        <v>16</v>
      </c>
      <c r="Z12" s="19" t="s">
        <v>17</v>
      </c>
      <c r="AA12" s="15" t="s">
        <v>16</v>
      </c>
      <c r="AB12" s="13" t="s">
        <v>17</v>
      </c>
      <c r="AC12" s="15" t="s">
        <v>16</v>
      </c>
      <c r="AD12" s="13" t="s">
        <v>17</v>
      </c>
      <c r="AE12" s="17" t="s">
        <v>16</v>
      </c>
      <c r="AF12" s="19" t="s">
        <v>17</v>
      </c>
      <c r="AG12" s="15" t="s">
        <v>16</v>
      </c>
      <c r="AH12" s="13" t="s">
        <v>17</v>
      </c>
      <c r="AI12" s="15" t="s">
        <v>16</v>
      </c>
      <c r="AJ12" s="13" t="s">
        <v>17</v>
      </c>
      <c r="AK12" s="22"/>
    </row>
    <row r="13" spans="1:37" ht="15.75" thickBot="1">
      <c r="A13" s="40"/>
      <c r="B13" s="43"/>
      <c r="C13" s="43"/>
      <c r="D13" s="43"/>
      <c r="E13" s="43"/>
      <c r="F13" s="43"/>
      <c r="G13" s="30"/>
      <c r="H13" s="33"/>
      <c r="I13" s="30"/>
      <c r="J13" s="35"/>
      <c r="K13" s="30"/>
      <c r="L13" s="38"/>
      <c r="M13" s="18"/>
      <c r="N13" s="20"/>
      <c r="O13" s="16"/>
      <c r="P13" s="14"/>
      <c r="Q13" s="16"/>
      <c r="R13" s="14"/>
      <c r="S13" s="18"/>
      <c r="T13" s="20"/>
      <c r="U13" s="16"/>
      <c r="V13" s="14"/>
      <c r="W13" s="16"/>
      <c r="X13" s="14"/>
      <c r="Y13" s="18"/>
      <c r="Z13" s="20"/>
      <c r="AA13" s="16"/>
      <c r="AB13" s="14"/>
      <c r="AC13" s="16"/>
      <c r="AD13" s="14"/>
      <c r="AE13" s="18"/>
      <c r="AF13" s="20"/>
      <c r="AG13" s="16"/>
      <c r="AH13" s="14"/>
      <c r="AI13" s="16"/>
      <c r="AJ13" s="14"/>
      <c r="AK13" s="23"/>
    </row>
    <row r="14" spans="1:37" ht="40.5">
      <c r="A14" s="127">
        <v>1</v>
      </c>
      <c r="B14" s="61">
        <f t="shared" ref="B14:B27" si="0">SUM(C14+D14+E14+F14)</f>
        <v>194</v>
      </c>
      <c r="C14" s="58">
        <v>50</v>
      </c>
      <c r="D14" s="61">
        <v>48</v>
      </c>
      <c r="E14" s="58">
        <v>48</v>
      </c>
      <c r="F14" s="61">
        <v>48</v>
      </c>
      <c r="G14" s="110">
        <v>959</v>
      </c>
      <c r="H14" s="80" t="s">
        <v>66</v>
      </c>
      <c r="I14" s="83" t="s">
        <v>67</v>
      </c>
      <c r="J14" s="80" t="s">
        <v>68</v>
      </c>
      <c r="K14" s="83" t="s">
        <v>69</v>
      </c>
      <c r="L14" s="115" t="s">
        <v>22</v>
      </c>
      <c r="M14" s="79">
        <v>1</v>
      </c>
      <c r="N14" s="2">
        <v>25</v>
      </c>
      <c r="O14" s="3">
        <v>1</v>
      </c>
      <c r="P14" s="95">
        <v>25</v>
      </c>
      <c r="Q14" s="88">
        <v>1</v>
      </c>
      <c r="R14" s="2">
        <v>25</v>
      </c>
      <c r="S14" s="3">
        <v>2</v>
      </c>
      <c r="T14" s="2">
        <v>22</v>
      </c>
      <c r="U14" s="3">
        <v>2</v>
      </c>
      <c r="V14" s="2">
        <v>22</v>
      </c>
      <c r="W14" s="3">
        <v>2</v>
      </c>
      <c r="X14" s="89">
        <v>22</v>
      </c>
      <c r="Y14" s="79">
        <v>2</v>
      </c>
      <c r="Z14" s="2">
        <v>22</v>
      </c>
      <c r="AA14" s="3" t="s">
        <v>23</v>
      </c>
      <c r="AB14" s="1">
        <v>0</v>
      </c>
      <c r="AC14" s="3" t="s">
        <v>23</v>
      </c>
      <c r="AD14" s="121">
        <v>0</v>
      </c>
      <c r="AE14" s="88">
        <v>2</v>
      </c>
      <c r="AF14" s="2">
        <v>22</v>
      </c>
      <c r="AG14" s="3">
        <v>1</v>
      </c>
      <c r="AH14" s="1">
        <v>25</v>
      </c>
      <c r="AI14" s="3">
        <v>2</v>
      </c>
      <c r="AJ14" s="126">
        <v>22</v>
      </c>
      <c r="AK14" s="123">
        <f t="shared" ref="AK14:AK27" si="1">SUM(N14+P14+R14+T14+V14+X14+Z14+AB14+AD14+AF14+AH14+AJ14)</f>
        <v>232</v>
      </c>
    </row>
    <row r="15" spans="1:37" ht="40.5">
      <c r="A15" s="128">
        <v>2</v>
      </c>
      <c r="B15" s="62">
        <f t="shared" si="0"/>
        <v>198</v>
      </c>
      <c r="C15" s="108">
        <v>48</v>
      </c>
      <c r="D15" s="62">
        <v>50</v>
      </c>
      <c r="E15" s="59">
        <v>50</v>
      </c>
      <c r="F15" s="62">
        <v>50</v>
      </c>
      <c r="G15" s="111">
        <v>11</v>
      </c>
      <c r="H15" s="113" t="s">
        <v>70</v>
      </c>
      <c r="I15" s="77" t="s">
        <v>67</v>
      </c>
      <c r="J15" s="81" t="s">
        <v>20</v>
      </c>
      <c r="K15" s="77" t="s">
        <v>21</v>
      </c>
      <c r="L15" s="116" t="s">
        <v>22</v>
      </c>
      <c r="M15" s="114">
        <v>5</v>
      </c>
      <c r="N15" s="105">
        <v>16</v>
      </c>
      <c r="O15" s="106">
        <v>3</v>
      </c>
      <c r="P15" s="118">
        <v>20</v>
      </c>
      <c r="Q15" s="104">
        <v>2</v>
      </c>
      <c r="R15" s="105">
        <v>22</v>
      </c>
      <c r="S15" s="6">
        <v>1</v>
      </c>
      <c r="T15" s="5">
        <v>25</v>
      </c>
      <c r="U15" s="6">
        <v>1</v>
      </c>
      <c r="V15" s="4">
        <v>25</v>
      </c>
      <c r="W15" s="6">
        <v>1</v>
      </c>
      <c r="X15" s="92">
        <v>25</v>
      </c>
      <c r="Y15" s="67">
        <v>1</v>
      </c>
      <c r="Z15" s="5">
        <v>25</v>
      </c>
      <c r="AA15" s="6" t="s">
        <v>23</v>
      </c>
      <c r="AB15" s="4">
        <v>0</v>
      </c>
      <c r="AC15" s="6" t="s">
        <v>23</v>
      </c>
      <c r="AD15" s="97">
        <v>0</v>
      </c>
      <c r="AE15" s="90">
        <v>1</v>
      </c>
      <c r="AF15" s="5">
        <v>25</v>
      </c>
      <c r="AG15" s="6">
        <v>2</v>
      </c>
      <c r="AH15" s="4">
        <v>22</v>
      </c>
      <c r="AI15" s="6">
        <v>1</v>
      </c>
      <c r="AJ15" s="92">
        <v>25</v>
      </c>
      <c r="AK15" s="124">
        <f t="shared" si="1"/>
        <v>230</v>
      </c>
    </row>
    <row r="16" spans="1:37" ht="20.25">
      <c r="A16" s="128">
        <v>3</v>
      </c>
      <c r="B16" s="62">
        <f t="shared" si="0"/>
        <v>183</v>
      </c>
      <c r="C16" s="108">
        <v>45</v>
      </c>
      <c r="D16" s="62">
        <v>46</v>
      </c>
      <c r="E16" s="59">
        <v>46</v>
      </c>
      <c r="F16" s="62">
        <v>46</v>
      </c>
      <c r="G16" s="111">
        <v>188</v>
      </c>
      <c r="H16" s="113" t="s">
        <v>71</v>
      </c>
      <c r="I16" s="77" t="s">
        <v>67</v>
      </c>
      <c r="J16" s="81" t="s">
        <v>72</v>
      </c>
      <c r="K16" s="77" t="s">
        <v>73</v>
      </c>
      <c r="L16" s="116" t="s">
        <v>22</v>
      </c>
      <c r="M16" s="114">
        <v>4</v>
      </c>
      <c r="N16" s="105">
        <v>18</v>
      </c>
      <c r="O16" s="106">
        <v>2</v>
      </c>
      <c r="P16" s="118">
        <v>22</v>
      </c>
      <c r="Q16" s="104">
        <v>5</v>
      </c>
      <c r="R16" s="105">
        <v>16</v>
      </c>
      <c r="S16" s="6">
        <v>3</v>
      </c>
      <c r="T16" s="5">
        <v>20</v>
      </c>
      <c r="U16" s="6">
        <v>3</v>
      </c>
      <c r="V16" s="5">
        <v>20</v>
      </c>
      <c r="W16" s="6">
        <v>3</v>
      </c>
      <c r="X16" s="91">
        <v>20</v>
      </c>
      <c r="Y16" s="67">
        <v>3</v>
      </c>
      <c r="Z16" s="5">
        <v>20</v>
      </c>
      <c r="AA16" s="6" t="s">
        <v>23</v>
      </c>
      <c r="AB16" s="4">
        <v>0</v>
      </c>
      <c r="AC16" s="6" t="s">
        <v>23</v>
      </c>
      <c r="AD16" s="97">
        <v>0</v>
      </c>
      <c r="AE16" s="90">
        <v>3</v>
      </c>
      <c r="AF16" s="5">
        <v>20</v>
      </c>
      <c r="AG16" s="6">
        <v>3</v>
      </c>
      <c r="AH16" s="4">
        <v>20</v>
      </c>
      <c r="AI16" s="6">
        <v>4</v>
      </c>
      <c r="AJ16" s="92">
        <v>18</v>
      </c>
      <c r="AK16" s="124">
        <f t="shared" si="1"/>
        <v>194</v>
      </c>
    </row>
    <row r="17" spans="1:288" ht="20.25">
      <c r="A17" s="128">
        <v>4</v>
      </c>
      <c r="B17" s="62">
        <f t="shared" si="0"/>
        <v>176</v>
      </c>
      <c r="C17" s="59">
        <v>44</v>
      </c>
      <c r="D17" s="62">
        <v>42</v>
      </c>
      <c r="E17" s="59">
        <v>45</v>
      </c>
      <c r="F17" s="62">
        <v>45</v>
      </c>
      <c r="G17" s="111">
        <v>4</v>
      </c>
      <c r="H17" s="81" t="s">
        <v>74</v>
      </c>
      <c r="I17" s="77" t="s">
        <v>67</v>
      </c>
      <c r="J17" s="81" t="s">
        <v>72</v>
      </c>
      <c r="K17" s="77" t="s">
        <v>73</v>
      </c>
      <c r="L17" s="116" t="s">
        <v>22</v>
      </c>
      <c r="M17" s="67">
        <v>3</v>
      </c>
      <c r="N17" s="5">
        <v>20</v>
      </c>
      <c r="O17" s="6">
        <v>4</v>
      </c>
      <c r="P17" s="97">
        <v>18</v>
      </c>
      <c r="Q17" s="90">
        <v>4</v>
      </c>
      <c r="R17" s="4">
        <v>18</v>
      </c>
      <c r="S17" s="6">
        <v>9</v>
      </c>
      <c r="T17" s="5">
        <v>12</v>
      </c>
      <c r="U17" s="6">
        <v>10</v>
      </c>
      <c r="V17" s="4">
        <v>11</v>
      </c>
      <c r="W17" s="6">
        <v>4</v>
      </c>
      <c r="X17" s="92">
        <v>18</v>
      </c>
      <c r="Y17" s="67">
        <v>4</v>
      </c>
      <c r="Z17" s="5">
        <v>18</v>
      </c>
      <c r="AA17" s="6" t="s">
        <v>23</v>
      </c>
      <c r="AB17" s="5">
        <v>0</v>
      </c>
      <c r="AC17" s="6" t="s">
        <v>23</v>
      </c>
      <c r="AD17" s="96">
        <v>0</v>
      </c>
      <c r="AE17" s="90">
        <v>6</v>
      </c>
      <c r="AF17" s="5">
        <v>15</v>
      </c>
      <c r="AG17" s="6">
        <v>5</v>
      </c>
      <c r="AH17" s="5">
        <v>16</v>
      </c>
      <c r="AI17" s="6">
        <v>3</v>
      </c>
      <c r="AJ17" s="91">
        <v>20</v>
      </c>
      <c r="AK17" s="124">
        <f t="shared" si="1"/>
        <v>166</v>
      </c>
    </row>
    <row r="18" spans="1:288" ht="40.5">
      <c r="A18" s="128">
        <v>5</v>
      </c>
      <c r="B18" s="62">
        <f t="shared" si="0"/>
        <v>170</v>
      </c>
      <c r="C18" s="59">
        <v>46</v>
      </c>
      <c r="D18" s="62">
        <v>39</v>
      </c>
      <c r="E18" s="59">
        <v>43</v>
      </c>
      <c r="F18" s="62">
        <v>42</v>
      </c>
      <c r="G18" s="111">
        <v>1</v>
      </c>
      <c r="H18" s="81" t="s">
        <v>75</v>
      </c>
      <c r="I18" s="77" t="s">
        <v>19</v>
      </c>
      <c r="J18" s="81" t="s">
        <v>20</v>
      </c>
      <c r="K18" s="77" t="s">
        <v>28</v>
      </c>
      <c r="L18" s="116" t="s">
        <v>76</v>
      </c>
      <c r="M18" s="67">
        <v>2</v>
      </c>
      <c r="N18" s="5">
        <v>22</v>
      </c>
      <c r="O18" s="6">
        <v>7</v>
      </c>
      <c r="P18" s="96">
        <v>14</v>
      </c>
      <c r="Q18" s="90">
        <v>3</v>
      </c>
      <c r="R18" s="5">
        <v>20</v>
      </c>
      <c r="S18" s="6">
        <v>10</v>
      </c>
      <c r="T18" s="5">
        <v>11</v>
      </c>
      <c r="U18" s="6">
        <v>9</v>
      </c>
      <c r="V18" s="5">
        <v>12</v>
      </c>
      <c r="W18" s="6">
        <v>9</v>
      </c>
      <c r="X18" s="91">
        <v>12</v>
      </c>
      <c r="Y18" s="67">
        <v>6</v>
      </c>
      <c r="Z18" s="5">
        <v>15</v>
      </c>
      <c r="AA18" s="6" t="s">
        <v>23</v>
      </c>
      <c r="AB18" s="4">
        <v>0</v>
      </c>
      <c r="AC18" s="6" t="s">
        <v>23</v>
      </c>
      <c r="AD18" s="97">
        <v>0</v>
      </c>
      <c r="AE18" s="90">
        <v>8</v>
      </c>
      <c r="AF18" s="5">
        <v>13</v>
      </c>
      <c r="AG18" s="6">
        <v>4</v>
      </c>
      <c r="AH18" s="4">
        <v>18</v>
      </c>
      <c r="AI18" s="6">
        <v>9</v>
      </c>
      <c r="AJ18" s="92">
        <v>12</v>
      </c>
      <c r="AK18" s="124">
        <f t="shared" si="1"/>
        <v>149</v>
      </c>
    </row>
    <row r="19" spans="1:288" ht="40.5">
      <c r="A19" s="128">
        <v>6</v>
      </c>
      <c r="B19" s="62">
        <f t="shared" si="0"/>
        <v>166</v>
      </c>
      <c r="C19" s="108">
        <v>39</v>
      </c>
      <c r="D19" s="62">
        <v>44</v>
      </c>
      <c r="E19" s="59">
        <v>39</v>
      </c>
      <c r="F19" s="62">
        <v>44</v>
      </c>
      <c r="G19" s="111">
        <v>6</v>
      </c>
      <c r="H19" s="113" t="s">
        <v>77</v>
      </c>
      <c r="I19" s="77" t="s">
        <v>27</v>
      </c>
      <c r="J19" s="81" t="s">
        <v>20</v>
      </c>
      <c r="K19" s="77" t="s">
        <v>21</v>
      </c>
      <c r="L19" s="116" t="s">
        <v>22</v>
      </c>
      <c r="M19" s="114">
        <v>9</v>
      </c>
      <c r="N19" s="105">
        <v>12</v>
      </c>
      <c r="O19" s="106">
        <v>10</v>
      </c>
      <c r="P19" s="118">
        <v>11</v>
      </c>
      <c r="Q19" s="104">
        <v>11</v>
      </c>
      <c r="R19" s="105">
        <v>10</v>
      </c>
      <c r="S19" s="6">
        <v>4</v>
      </c>
      <c r="T19" s="5">
        <v>18</v>
      </c>
      <c r="U19" s="6">
        <v>5</v>
      </c>
      <c r="V19" s="4">
        <v>16</v>
      </c>
      <c r="W19" s="6">
        <v>6</v>
      </c>
      <c r="X19" s="92">
        <v>15</v>
      </c>
      <c r="Y19" s="67">
        <v>10</v>
      </c>
      <c r="Z19" s="5">
        <v>11</v>
      </c>
      <c r="AA19" s="6" t="s">
        <v>23</v>
      </c>
      <c r="AB19" s="4">
        <v>0</v>
      </c>
      <c r="AC19" s="6" t="s">
        <v>23</v>
      </c>
      <c r="AD19" s="97">
        <v>0</v>
      </c>
      <c r="AE19" s="90">
        <v>4</v>
      </c>
      <c r="AF19" s="5">
        <v>18</v>
      </c>
      <c r="AG19" s="6">
        <v>6</v>
      </c>
      <c r="AH19" s="4">
        <v>15</v>
      </c>
      <c r="AI19" s="6">
        <v>5</v>
      </c>
      <c r="AJ19" s="92">
        <v>16</v>
      </c>
      <c r="AK19" s="124">
        <f t="shared" si="1"/>
        <v>142</v>
      </c>
    </row>
    <row r="20" spans="1:288" ht="20.25">
      <c r="A20" s="128">
        <v>7</v>
      </c>
      <c r="B20" s="62">
        <f t="shared" si="0"/>
        <v>171</v>
      </c>
      <c r="C20" s="108">
        <v>41</v>
      </c>
      <c r="D20" s="62">
        <v>43</v>
      </c>
      <c r="E20" s="59">
        <v>44</v>
      </c>
      <c r="F20" s="62">
        <v>43</v>
      </c>
      <c r="G20" s="111">
        <v>16</v>
      </c>
      <c r="H20" s="113" t="s">
        <v>78</v>
      </c>
      <c r="I20" s="77" t="s">
        <v>19</v>
      </c>
      <c r="J20" s="81" t="s">
        <v>72</v>
      </c>
      <c r="K20" s="77" t="s">
        <v>73</v>
      </c>
      <c r="L20" s="116" t="s">
        <v>22</v>
      </c>
      <c r="M20" s="114">
        <v>10</v>
      </c>
      <c r="N20" s="105">
        <v>11</v>
      </c>
      <c r="O20" s="106">
        <v>8</v>
      </c>
      <c r="P20" s="118">
        <v>13</v>
      </c>
      <c r="Q20" s="104">
        <v>9</v>
      </c>
      <c r="R20" s="105">
        <v>12</v>
      </c>
      <c r="S20" s="6">
        <v>6</v>
      </c>
      <c r="T20" s="5">
        <v>15</v>
      </c>
      <c r="U20" s="6">
        <v>6</v>
      </c>
      <c r="V20" s="5">
        <v>15</v>
      </c>
      <c r="W20" s="6">
        <v>7</v>
      </c>
      <c r="X20" s="91">
        <v>14</v>
      </c>
      <c r="Y20" s="67">
        <v>5</v>
      </c>
      <c r="Z20" s="5">
        <v>16</v>
      </c>
      <c r="AA20" s="6" t="s">
        <v>23</v>
      </c>
      <c r="AB20" s="5">
        <v>0</v>
      </c>
      <c r="AC20" s="6" t="s">
        <v>23</v>
      </c>
      <c r="AD20" s="96">
        <v>0</v>
      </c>
      <c r="AE20" s="90">
        <v>5</v>
      </c>
      <c r="AF20" s="5">
        <v>16</v>
      </c>
      <c r="AG20" s="6">
        <v>7</v>
      </c>
      <c r="AH20" s="4">
        <v>14</v>
      </c>
      <c r="AI20" s="6">
        <v>6</v>
      </c>
      <c r="AJ20" s="92">
        <v>15</v>
      </c>
      <c r="AK20" s="124">
        <f t="shared" si="1"/>
        <v>141</v>
      </c>
    </row>
    <row r="21" spans="1:288" ht="40.5">
      <c r="A21" s="128">
        <v>8</v>
      </c>
      <c r="B21" s="62">
        <f t="shared" si="0"/>
        <v>164</v>
      </c>
      <c r="C21" s="59">
        <v>43</v>
      </c>
      <c r="D21" s="62">
        <v>38</v>
      </c>
      <c r="E21" s="59">
        <v>42</v>
      </c>
      <c r="F21" s="62">
        <v>41</v>
      </c>
      <c r="G21" s="111">
        <v>3</v>
      </c>
      <c r="H21" s="81" t="s">
        <v>79</v>
      </c>
      <c r="I21" s="77" t="s">
        <v>67</v>
      </c>
      <c r="J21" s="81" t="s">
        <v>20</v>
      </c>
      <c r="K21" s="77" t="s">
        <v>28</v>
      </c>
      <c r="L21" s="116" t="s">
        <v>76</v>
      </c>
      <c r="M21" s="67">
        <v>6</v>
      </c>
      <c r="N21" s="5">
        <v>15</v>
      </c>
      <c r="O21" s="6">
        <v>5</v>
      </c>
      <c r="P21" s="96">
        <v>16</v>
      </c>
      <c r="Q21" s="90">
        <v>7</v>
      </c>
      <c r="R21" s="5">
        <v>14</v>
      </c>
      <c r="S21" s="6">
        <v>11</v>
      </c>
      <c r="T21" s="5">
        <v>10</v>
      </c>
      <c r="U21" s="6">
        <v>11</v>
      </c>
      <c r="V21" s="5">
        <v>10</v>
      </c>
      <c r="W21" s="6">
        <v>11</v>
      </c>
      <c r="X21" s="91">
        <v>10</v>
      </c>
      <c r="Y21" s="67">
        <v>7</v>
      </c>
      <c r="Z21" s="5">
        <v>14</v>
      </c>
      <c r="AA21" s="6" t="s">
        <v>23</v>
      </c>
      <c r="AB21" s="5">
        <v>0</v>
      </c>
      <c r="AC21" s="6" t="s">
        <v>23</v>
      </c>
      <c r="AD21" s="96">
        <v>0</v>
      </c>
      <c r="AE21" s="90">
        <v>7</v>
      </c>
      <c r="AF21" s="5">
        <v>14</v>
      </c>
      <c r="AG21" s="6">
        <v>8</v>
      </c>
      <c r="AH21" s="5">
        <v>13</v>
      </c>
      <c r="AI21" s="6">
        <v>10</v>
      </c>
      <c r="AJ21" s="91">
        <v>11</v>
      </c>
      <c r="AK21" s="124">
        <f t="shared" si="1"/>
        <v>127</v>
      </c>
    </row>
    <row r="22" spans="1:288" ht="40.5">
      <c r="A22" s="128">
        <v>9</v>
      </c>
      <c r="B22" s="62">
        <f t="shared" si="0"/>
        <v>158</v>
      </c>
      <c r="C22" s="108">
        <v>36</v>
      </c>
      <c r="D22" s="62">
        <v>41</v>
      </c>
      <c r="E22" s="59">
        <v>41</v>
      </c>
      <c r="F22" s="62">
        <v>40</v>
      </c>
      <c r="G22" s="111">
        <v>5</v>
      </c>
      <c r="H22" s="113" t="s">
        <v>80</v>
      </c>
      <c r="I22" s="77" t="s">
        <v>19</v>
      </c>
      <c r="J22" s="81" t="s">
        <v>20</v>
      </c>
      <c r="K22" s="77" t="s">
        <v>28</v>
      </c>
      <c r="L22" s="116" t="s">
        <v>22</v>
      </c>
      <c r="M22" s="114" t="s">
        <v>30</v>
      </c>
      <c r="N22" s="105">
        <v>0</v>
      </c>
      <c r="O22" s="106">
        <v>9</v>
      </c>
      <c r="P22" s="118">
        <v>12</v>
      </c>
      <c r="Q22" s="104">
        <v>10</v>
      </c>
      <c r="R22" s="105">
        <v>11</v>
      </c>
      <c r="S22" s="6">
        <v>7</v>
      </c>
      <c r="T22" s="5">
        <v>14</v>
      </c>
      <c r="U22" s="6">
        <v>7</v>
      </c>
      <c r="V22" s="5">
        <v>14</v>
      </c>
      <c r="W22" s="6">
        <v>8</v>
      </c>
      <c r="X22" s="91">
        <v>13</v>
      </c>
      <c r="Y22" s="67">
        <v>8</v>
      </c>
      <c r="Z22" s="5">
        <v>13</v>
      </c>
      <c r="AA22" s="6" t="s">
        <v>23</v>
      </c>
      <c r="AB22" s="4">
        <v>0</v>
      </c>
      <c r="AC22" s="6" t="s">
        <v>23</v>
      </c>
      <c r="AD22" s="97">
        <v>0</v>
      </c>
      <c r="AE22" s="90">
        <v>9</v>
      </c>
      <c r="AF22" s="5">
        <v>12</v>
      </c>
      <c r="AG22" s="6">
        <v>10</v>
      </c>
      <c r="AH22" s="4">
        <v>11</v>
      </c>
      <c r="AI22" s="6">
        <v>7</v>
      </c>
      <c r="AJ22" s="92">
        <v>14</v>
      </c>
      <c r="AK22" s="124">
        <f t="shared" si="1"/>
        <v>114</v>
      </c>
    </row>
    <row r="23" spans="1:288" ht="40.5">
      <c r="A23" s="128">
        <v>10</v>
      </c>
      <c r="B23" s="62">
        <f t="shared" si="0"/>
        <v>157</v>
      </c>
      <c r="C23" s="108">
        <v>38</v>
      </c>
      <c r="D23" s="62">
        <v>40</v>
      </c>
      <c r="E23" s="59">
        <v>40</v>
      </c>
      <c r="F23" s="62">
        <v>39</v>
      </c>
      <c r="G23" s="111">
        <v>7</v>
      </c>
      <c r="H23" s="113" t="s">
        <v>81</v>
      </c>
      <c r="I23" s="77" t="s">
        <v>27</v>
      </c>
      <c r="J23" s="81" t="s">
        <v>20</v>
      </c>
      <c r="K23" s="77" t="s">
        <v>21</v>
      </c>
      <c r="L23" s="116" t="s">
        <v>22</v>
      </c>
      <c r="M23" s="114">
        <v>11</v>
      </c>
      <c r="N23" s="105">
        <v>10</v>
      </c>
      <c r="O23" s="106">
        <v>11</v>
      </c>
      <c r="P23" s="118">
        <v>10</v>
      </c>
      <c r="Q23" s="104">
        <v>12</v>
      </c>
      <c r="R23" s="105">
        <v>9</v>
      </c>
      <c r="S23" s="6">
        <v>8</v>
      </c>
      <c r="T23" s="5">
        <v>13</v>
      </c>
      <c r="U23" s="6">
        <v>8</v>
      </c>
      <c r="V23" s="5">
        <v>13</v>
      </c>
      <c r="W23" s="6">
        <v>10</v>
      </c>
      <c r="X23" s="91">
        <v>11</v>
      </c>
      <c r="Y23" s="67">
        <v>9</v>
      </c>
      <c r="Z23" s="5">
        <v>12</v>
      </c>
      <c r="AA23" s="6" t="s">
        <v>23</v>
      </c>
      <c r="AB23" s="4">
        <v>0</v>
      </c>
      <c r="AC23" s="6" t="s">
        <v>23</v>
      </c>
      <c r="AD23" s="97">
        <v>0</v>
      </c>
      <c r="AE23" s="90">
        <v>10</v>
      </c>
      <c r="AF23" s="5">
        <v>11</v>
      </c>
      <c r="AG23" s="6">
        <v>9</v>
      </c>
      <c r="AH23" s="4">
        <v>12</v>
      </c>
      <c r="AI23" s="6">
        <v>8</v>
      </c>
      <c r="AJ23" s="92">
        <v>13</v>
      </c>
      <c r="AK23" s="124">
        <f t="shared" si="1"/>
        <v>114</v>
      </c>
    </row>
    <row r="24" spans="1:288" ht="20.25">
      <c r="A24" s="128">
        <v>11</v>
      </c>
      <c r="B24" s="62">
        <f t="shared" si="0"/>
        <v>123</v>
      </c>
      <c r="C24" s="108">
        <v>40</v>
      </c>
      <c r="D24" s="109">
        <v>45</v>
      </c>
      <c r="E24" s="108">
        <v>38</v>
      </c>
      <c r="F24" s="62">
        <v>0</v>
      </c>
      <c r="G24" s="111">
        <v>8</v>
      </c>
      <c r="H24" s="81" t="s">
        <v>82</v>
      </c>
      <c r="I24" s="77" t="s">
        <v>19</v>
      </c>
      <c r="J24" s="81" t="s">
        <v>72</v>
      </c>
      <c r="K24" s="77" t="s">
        <v>73</v>
      </c>
      <c r="L24" s="116" t="s">
        <v>22</v>
      </c>
      <c r="M24" s="114">
        <v>8</v>
      </c>
      <c r="N24" s="105">
        <v>13</v>
      </c>
      <c r="O24" s="106">
        <v>13</v>
      </c>
      <c r="P24" s="118">
        <v>8</v>
      </c>
      <c r="Q24" s="104">
        <v>8</v>
      </c>
      <c r="R24" s="105">
        <v>13</v>
      </c>
      <c r="S24" s="106">
        <v>5</v>
      </c>
      <c r="T24" s="105">
        <v>16</v>
      </c>
      <c r="U24" s="106">
        <v>4</v>
      </c>
      <c r="V24" s="105">
        <v>18</v>
      </c>
      <c r="W24" s="106">
        <v>5</v>
      </c>
      <c r="X24" s="119">
        <v>16</v>
      </c>
      <c r="Y24" s="114">
        <v>11</v>
      </c>
      <c r="Z24" s="105">
        <v>10</v>
      </c>
      <c r="AA24" s="106" t="s">
        <v>23</v>
      </c>
      <c r="AB24" s="105">
        <v>0</v>
      </c>
      <c r="AC24" s="106" t="s">
        <v>23</v>
      </c>
      <c r="AD24" s="118">
        <v>0</v>
      </c>
      <c r="AE24" s="90" t="s">
        <v>36</v>
      </c>
      <c r="AF24" s="5">
        <v>0</v>
      </c>
      <c r="AG24" s="6" t="s">
        <v>36</v>
      </c>
      <c r="AH24" s="5">
        <v>0</v>
      </c>
      <c r="AI24" s="6" t="s">
        <v>36</v>
      </c>
      <c r="AJ24" s="91">
        <v>0</v>
      </c>
      <c r="AK24" s="124">
        <f t="shared" si="1"/>
        <v>94</v>
      </c>
    </row>
    <row r="25" spans="1:288" ht="40.5">
      <c r="A25" s="128">
        <v>12</v>
      </c>
      <c r="B25" s="62">
        <f t="shared" si="0"/>
        <v>42</v>
      </c>
      <c r="C25" s="59">
        <v>42</v>
      </c>
      <c r="D25" s="62">
        <v>0</v>
      </c>
      <c r="E25" s="59">
        <v>0</v>
      </c>
      <c r="F25" s="62">
        <v>0</v>
      </c>
      <c r="G25" s="111">
        <v>668</v>
      </c>
      <c r="H25" s="81" t="s">
        <v>83</v>
      </c>
      <c r="I25" s="77" t="s">
        <v>19</v>
      </c>
      <c r="J25" s="81" t="s">
        <v>46</v>
      </c>
      <c r="K25" s="77" t="s">
        <v>47</v>
      </c>
      <c r="L25" s="116" t="s">
        <v>22</v>
      </c>
      <c r="M25" s="67">
        <v>7</v>
      </c>
      <c r="N25" s="5">
        <v>14</v>
      </c>
      <c r="O25" s="6">
        <v>6</v>
      </c>
      <c r="P25" s="97">
        <v>15</v>
      </c>
      <c r="Q25" s="90">
        <v>6</v>
      </c>
      <c r="R25" s="4">
        <v>15</v>
      </c>
      <c r="S25" s="6" t="s">
        <v>23</v>
      </c>
      <c r="T25" s="5">
        <v>0</v>
      </c>
      <c r="U25" s="6" t="s">
        <v>23</v>
      </c>
      <c r="V25" s="4">
        <v>0</v>
      </c>
      <c r="W25" s="6" t="s">
        <v>23</v>
      </c>
      <c r="X25" s="92">
        <v>0</v>
      </c>
      <c r="Y25" s="67" t="s">
        <v>23</v>
      </c>
      <c r="Z25" s="5">
        <v>0</v>
      </c>
      <c r="AA25" s="6" t="s">
        <v>23</v>
      </c>
      <c r="AB25" s="4">
        <v>0</v>
      </c>
      <c r="AC25" s="6" t="s">
        <v>23</v>
      </c>
      <c r="AD25" s="97">
        <v>0</v>
      </c>
      <c r="AE25" s="90" t="s">
        <v>23</v>
      </c>
      <c r="AF25" s="5">
        <v>0</v>
      </c>
      <c r="AG25" s="6" t="s">
        <v>23</v>
      </c>
      <c r="AH25" s="4">
        <v>0</v>
      </c>
      <c r="AI25" s="6" t="s">
        <v>23</v>
      </c>
      <c r="AJ25" s="92">
        <v>0</v>
      </c>
      <c r="AK25" s="124">
        <f t="shared" si="1"/>
        <v>44</v>
      </c>
    </row>
    <row r="26" spans="1:288" ht="20.25">
      <c r="A26" s="128">
        <v>13</v>
      </c>
      <c r="B26" s="62">
        <f t="shared" si="0"/>
        <v>37</v>
      </c>
      <c r="C26" s="59">
        <v>37</v>
      </c>
      <c r="D26" s="62">
        <v>0</v>
      </c>
      <c r="E26" s="59">
        <v>0</v>
      </c>
      <c r="F26" s="62">
        <v>0</v>
      </c>
      <c r="G26" s="111">
        <v>51</v>
      </c>
      <c r="H26" s="81" t="s">
        <v>84</v>
      </c>
      <c r="I26" s="77" t="s">
        <v>19</v>
      </c>
      <c r="J26" s="81" t="s">
        <v>85</v>
      </c>
      <c r="K26" s="77" t="s">
        <v>86</v>
      </c>
      <c r="L26" s="116" t="s">
        <v>87</v>
      </c>
      <c r="M26" s="67">
        <v>13</v>
      </c>
      <c r="N26" s="5">
        <v>8</v>
      </c>
      <c r="O26" s="6">
        <v>12</v>
      </c>
      <c r="P26" s="96">
        <v>9</v>
      </c>
      <c r="Q26" s="90">
        <v>14</v>
      </c>
      <c r="R26" s="5">
        <v>7</v>
      </c>
      <c r="S26" s="6" t="s">
        <v>23</v>
      </c>
      <c r="T26" s="5">
        <v>0</v>
      </c>
      <c r="U26" s="6" t="s">
        <v>23</v>
      </c>
      <c r="V26" s="5">
        <v>0</v>
      </c>
      <c r="W26" s="6" t="s">
        <v>23</v>
      </c>
      <c r="X26" s="91">
        <v>0</v>
      </c>
      <c r="Y26" s="67" t="s">
        <v>23</v>
      </c>
      <c r="Z26" s="5">
        <v>0</v>
      </c>
      <c r="AA26" s="6" t="s">
        <v>23</v>
      </c>
      <c r="AB26" s="5">
        <v>0</v>
      </c>
      <c r="AC26" s="6" t="s">
        <v>23</v>
      </c>
      <c r="AD26" s="96">
        <v>0</v>
      </c>
      <c r="AE26" s="90" t="s">
        <v>23</v>
      </c>
      <c r="AF26" s="5">
        <v>0</v>
      </c>
      <c r="AG26" s="6" t="s">
        <v>23</v>
      </c>
      <c r="AH26" s="4">
        <v>0</v>
      </c>
      <c r="AI26" s="6" t="s">
        <v>23</v>
      </c>
      <c r="AJ26" s="92">
        <v>0</v>
      </c>
      <c r="AK26" s="124">
        <f t="shared" si="1"/>
        <v>24</v>
      </c>
    </row>
    <row r="27" spans="1:288" ht="41.25" thickBot="1">
      <c r="A27" s="129">
        <v>14</v>
      </c>
      <c r="B27" s="107">
        <f t="shared" si="0"/>
        <v>35</v>
      </c>
      <c r="C27" s="60">
        <v>35</v>
      </c>
      <c r="D27" s="107">
        <v>0</v>
      </c>
      <c r="E27" s="60">
        <v>0</v>
      </c>
      <c r="F27" s="107">
        <v>0</v>
      </c>
      <c r="G27" s="112">
        <v>311</v>
      </c>
      <c r="H27" s="82" t="s">
        <v>88</v>
      </c>
      <c r="I27" s="78" t="s">
        <v>27</v>
      </c>
      <c r="J27" s="82" t="s">
        <v>89</v>
      </c>
      <c r="K27" s="78" t="s">
        <v>47</v>
      </c>
      <c r="L27" s="117" t="s">
        <v>90</v>
      </c>
      <c r="M27" s="68">
        <v>12</v>
      </c>
      <c r="N27" s="8">
        <v>9</v>
      </c>
      <c r="O27" s="9" t="s">
        <v>36</v>
      </c>
      <c r="P27" s="98">
        <v>0</v>
      </c>
      <c r="Q27" s="93">
        <v>13</v>
      </c>
      <c r="R27" s="8">
        <v>8</v>
      </c>
      <c r="S27" s="9" t="s">
        <v>23</v>
      </c>
      <c r="T27" s="8">
        <v>0</v>
      </c>
      <c r="U27" s="9" t="s">
        <v>23</v>
      </c>
      <c r="V27" s="7">
        <v>0</v>
      </c>
      <c r="W27" s="9" t="s">
        <v>23</v>
      </c>
      <c r="X27" s="120">
        <v>0</v>
      </c>
      <c r="Y27" s="68" t="s">
        <v>23</v>
      </c>
      <c r="Z27" s="8">
        <v>0</v>
      </c>
      <c r="AA27" s="9" t="s">
        <v>23</v>
      </c>
      <c r="AB27" s="7">
        <v>0</v>
      </c>
      <c r="AC27" s="9" t="s">
        <v>23</v>
      </c>
      <c r="AD27" s="122">
        <v>0</v>
      </c>
      <c r="AE27" s="93" t="s">
        <v>23</v>
      </c>
      <c r="AF27" s="8">
        <v>0</v>
      </c>
      <c r="AG27" s="9" t="s">
        <v>23</v>
      </c>
      <c r="AH27" s="7">
        <v>0</v>
      </c>
      <c r="AI27" s="9" t="s">
        <v>23</v>
      </c>
      <c r="AJ27" s="120">
        <v>0</v>
      </c>
      <c r="AK27" s="125">
        <f t="shared" si="1"/>
        <v>17</v>
      </c>
    </row>
    <row r="29" spans="1:288" s="55" customFormat="1" ht="18.75">
      <c r="A29" s="46" t="s">
        <v>60</v>
      </c>
      <c r="B29" s="46"/>
      <c r="C29" s="46"/>
      <c r="D29" s="46"/>
      <c r="E29" s="46"/>
      <c r="F29" s="46"/>
      <c r="G29" s="46"/>
      <c r="H29" s="46"/>
      <c r="I29" s="47"/>
      <c r="J29" s="47"/>
      <c r="K29" s="47"/>
      <c r="L29" s="47"/>
      <c r="M29" s="47"/>
      <c r="N29" s="47"/>
      <c r="O29" s="48"/>
      <c r="P29" s="49"/>
      <c r="Q29" s="49"/>
      <c r="R29" s="49"/>
      <c r="S29" s="50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2"/>
      <c r="EE29" s="52"/>
      <c r="EF29" s="52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3"/>
      <c r="EY29" s="53"/>
      <c r="EZ29" s="53"/>
      <c r="FA29" s="53"/>
      <c r="FB29" s="53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51"/>
      <c r="IV29" s="51"/>
      <c r="IW29" s="51"/>
      <c r="IX29" s="51"/>
      <c r="IY29" s="51"/>
      <c r="IZ29" s="51"/>
      <c r="JA29" s="51"/>
      <c r="JB29" s="51"/>
      <c r="JC29" s="51"/>
      <c r="JD29" s="51"/>
      <c r="JE29" s="51"/>
      <c r="JF29" s="54"/>
      <c r="JG29" s="54"/>
      <c r="JH29" s="54"/>
    </row>
    <row r="30" spans="1:288" s="55" customFormat="1" ht="18.75">
      <c r="A30" s="47" t="s">
        <v>61</v>
      </c>
      <c r="B30" s="47"/>
      <c r="C30" s="47"/>
      <c r="D30" s="47"/>
      <c r="E30" s="47"/>
      <c r="F30" s="47"/>
      <c r="G30" s="47"/>
      <c r="H30" s="47"/>
      <c r="I30" s="56"/>
      <c r="J30" s="56"/>
      <c r="K30" s="56"/>
      <c r="L30" s="56"/>
      <c r="M30" s="56"/>
      <c r="N30" s="56"/>
      <c r="O30" s="47"/>
      <c r="P30" s="57"/>
      <c r="Q30" s="57"/>
      <c r="R30" s="57"/>
      <c r="S30" s="50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2"/>
      <c r="EE30" s="52"/>
      <c r="EF30" s="52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3"/>
      <c r="EY30" s="53"/>
      <c r="EZ30" s="53"/>
      <c r="FA30" s="53"/>
      <c r="FB30" s="53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51"/>
      <c r="IV30" s="51"/>
      <c r="IW30" s="51"/>
      <c r="IX30" s="51"/>
      <c r="IY30" s="51"/>
      <c r="IZ30" s="51"/>
      <c r="JA30" s="51"/>
      <c r="JB30" s="51"/>
      <c r="JC30" s="51"/>
      <c r="JD30" s="51"/>
      <c r="JE30" s="51"/>
      <c r="JF30" s="54"/>
      <c r="JG30" s="54"/>
      <c r="JH30" s="54"/>
    </row>
    <row r="31" spans="1:288" s="55" customFormat="1" ht="18.7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9"/>
      <c r="AK31" s="49"/>
      <c r="AL31" s="49"/>
      <c r="AM31" s="50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2"/>
      <c r="EY31" s="52"/>
      <c r="EZ31" s="52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3"/>
      <c r="FS31" s="53"/>
      <c r="FT31" s="53"/>
      <c r="FU31" s="53"/>
      <c r="FV31" s="53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4"/>
      <c r="KA31" s="54"/>
      <c r="KB31" s="54"/>
    </row>
    <row r="32" spans="1:288" s="55" customFormat="1" ht="18.75">
      <c r="A32" s="46" t="s">
        <v>62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9"/>
      <c r="AK32" s="49"/>
      <c r="AL32" s="49"/>
      <c r="AM32" s="50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2"/>
      <c r="EY32" s="52"/>
      <c r="EZ32" s="52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3"/>
      <c r="FS32" s="53"/>
      <c r="FT32" s="53"/>
      <c r="FU32" s="53"/>
      <c r="FV32" s="53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51"/>
      <c r="IV32" s="51"/>
      <c r="IW32" s="51"/>
      <c r="IX32" s="51"/>
      <c r="IY32" s="51"/>
      <c r="IZ32" s="51"/>
      <c r="JA32" s="51"/>
      <c r="JB32" s="51"/>
      <c r="JC32" s="51"/>
      <c r="JD32" s="51"/>
      <c r="JE32" s="51"/>
      <c r="JF32" s="51"/>
      <c r="JG32" s="51"/>
      <c r="JH32" s="51"/>
      <c r="JI32" s="51"/>
      <c r="JJ32" s="51"/>
      <c r="JK32" s="51"/>
      <c r="JL32" s="51"/>
      <c r="JM32" s="51"/>
      <c r="JN32" s="51"/>
      <c r="JO32" s="51"/>
      <c r="JP32" s="51"/>
      <c r="JQ32" s="51"/>
      <c r="JR32" s="51"/>
      <c r="JS32" s="51"/>
      <c r="JT32" s="51"/>
      <c r="JU32" s="51"/>
      <c r="JV32" s="51"/>
      <c r="JW32" s="51"/>
      <c r="JX32" s="51"/>
      <c r="JY32" s="51"/>
      <c r="JZ32" s="54"/>
      <c r="KA32" s="54"/>
      <c r="KB32" s="54"/>
    </row>
    <row r="33" spans="1:288" s="55" customFormat="1" ht="18.75">
      <c r="A33" s="47" t="s">
        <v>63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57"/>
      <c r="AK33" s="57"/>
      <c r="AL33" s="57"/>
      <c r="AM33" s="50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2"/>
      <c r="EY33" s="52"/>
      <c r="EZ33" s="52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3"/>
      <c r="FS33" s="53"/>
      <c r="FT33" s="53"/>
      <c r="FU33" s="53"/>
      <c r="FV33" s="53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51"/>
      <c r="IV33" s="51"/>
      <c r="IW33" s="51"/>
      <c r="IX33" s="51"/>
      <c r="IY33" s="51"/>
      <c r="IZ33" s="51"/>
      <c r="JA33" s="51"/>
      <c r="JB33" s="51"/>
      <c r="JC33" s="51"/>
      <c r="JD33" s="51"/>
      <c r="JE33" s="51"/>
      <c r="JF33" s="51"/>
      <c r="JG33" s="51"/>
      <c r="JH33" s="51"/>
      <c r="JI33" s="51"/>
      <c r="JJ33" s="51"/>
      <c r="JK33" s="51"/>
      <c r="JL33" s="51"/>
      <c r="JM33" s="51"/>
      <c r="JN33" s="51"/>
      <c r="JO33" s="51"/>
      <c r="JP33" s="51"/>
      <c r="JQ33" s="51"/>
      <c r="JR33" s="51"/>
      <c r="JS33" s="51"/>
      <c r="JT33" s="51"/>
      <c r="JU33" s="51"/>
      <c r="JV33" s="51"/>
      <c r="JW33" s="51"/>
      <c r="JX33" s="51"/>
      <c r="JY33" s="51"/>
      <c r="JZ33" s="54"/>
      <c r="KA33" s="54"/>
      <c r="KB33" s="54"/>
    </row>
  </sheetData>
  <mergeCells count="59">
    <mergeCell ref="AH12:AH13"/>
    <mergeCell ref="AI12:AI13"/>
    <mergeCell ref="AJ12:AJ13"/>
    <mergeCell ref="A29:H29"/>
    <mergeCell ref="A32:K32"/>
    <mergeCell ref="AB12:AB13"/>
    <mergeCell ref="AC12:AC13"/>
    <mergeCell ref="AD12:AD13"/>
    <mergeCell ref="AE12:AE13"/>
    <mergeCell ref="AF12:AF13"/>
    <mergeCell ref="AG12:AG13"/>
    <mergeCell ref="V12:V13"/>
    <mergeCell ref="W12:W13"/>
    <mergeCell ref="X12:X13"/>
    <mergeCell ref="Y12:Y13"/>
    <mergeCell ref="Z12:Z13"/>
    <mergeCell ref="AA12:AA13"/>
    <mergeCell ref="AK11:AK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G11:G13"/>
    <mergeCell ref="H11:H13"/>
    <mergeCell ref="I11:I13"/>
    <mergeCell ref="J11:J13"/>
    <mergeCell ref="K11:K13"/>
    <mergeCell ref="L11:L13"/>
    <mergeCell ref="A11:A13"/>
    <mergeCell ref="B11:B13"/>
    <mergeCell ref="C11:C13"/>
    <mergeCell ref="D11:D13"/>
    <mergeCell ref="E11:E13"/>
    <mergeCell ref="F11:F13"/>
    <mergeCell ref="A3:AK3"/>
    <mergeCell ref="A4:AK4"/>
    <mergeCell ref="A7:AK7"/>
    <mergeCell ref="A8:AK8"/>
    <mergeCell ref="M10:R10"/>
    <mergeCell ref="S10:X10"/>
    <mergeCell ref="Y10:AD10"/>
    <mergeCell ref="AE10:AJ10"/>
  </mergeCells>
  <dataValidations count="2">
    <dataValidation type="whole" errorStyle="warning" showInputMessage="1" showErrorMessage="1" error="Укажите правильно занимаемое мотокроссменом место_x000a_Место должно быть  от 1 до 60" sqref="AI14:AI27 W16:W18 U16:U18 Q16 O16 AA14:AA22 AC14:AC22 O14 W14 U14 Q14 U20 W20 AG14:AG27">
      <formula1>1</formula1>
      <formula2>60</formula2>
    </dataValidation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AE16:AE26 Y16:Y18 S16:S18 M16 AE14 Y14 S14 M14 Y20:Y22 S20">
      <formula1>1</formula1>
      <formula2>60</formula2>
    </dataValidation>
  </dataValidations>
  <printOptions horizontalCentered="1"/>
  <pageMargins left="0.19685039370078741" right="0.19685039370078741" top="0.19685039370078741" bottom="0.19685039370078741" header="0" footer="0"/>
  <pageSetup paperSize="9" scale="37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JT37"/>
  <sheetViews>
    <sheetView tabSelected="1" topLeftCell="L3" workbookViewId="0">
      <selection activeCell="AF15" sqref="AF15"/>
    </sheetView>
  </sheetViews>
  <sheetFormatPr defaultRowHeight="15"/>
  <cols>
    <col min="1" max="1" width="5.7109375" customWidth="1"/>
    <col min="2" max="2" width="14.28515625" customWidth="1"/>
    <col min="3" max="3" width="14.5703125" customWidth="1"/>
    <col min="4" max="4" width="13.5703125" customWidth="1"/>
    <col min="5" max="5" width="13.85546875" customWidth="1"/>
    <col min="6" max="6" width="14.42578125" customWidth="1"/>
    <col min="7" max="7" width="6.28515625" customWidth="1"/>
    <col min="8" max="8" width="29.5703125" customWidth="1"/>
    <col min="9" max="9" width="6" customWidth="1"/>
    <col min="10" max="10" width="38" customWidth="1"/>
    <col min="11" max="11" width="31.85546875" customWidth="1"/>
    <col min="12" max="12" width="6.85546875" customWidth="1"/>
    <col min="13" max="13" width="5.42578125" customWidth="1"/>
    <col min="14" max="14" width="8" customWidth="1"/>
    <col min="15" max="15" width="5.42578125" customWidth="1"/>
    <col min="16" max="16" width="8" customWidth="1"/>
    <col min="17" max="17" width="6.85546875" customWidth="1"/>
    <col min="18" max="18" width="8" customWidth="1"/>
    <col min="19" max="19" width="5.42578125" customWidth="1"/>
    <col min="20" max="20" width="8" customWidth="1"/>
    <col min="21" max="21" width="5.42578125" customWidth="1"/>
    <col min="22" max="22" width="8" customWidth="1"/>
    <col min="23" max="23" width="5.42578125" customWidth="1"/>
    <col min="24" max="24" width="8" customWidth="1"/>
    <col min="25" max="25" width="5.42578125" customWidth="1"/>
    <col min="26" max="26" width="8" customWidth="1"/>
    <col min="27" max="27" width="5.42578125" customWidth="1"/>
    <col min="28" max="28" width="8" customWidth="1"/>
    <col min="29" max="29" width="13.42578125" customWidth="1"/>
  </cols>
  <sheetData>
    <row r="3" spans="1:29" ht="42" customHeight="1">
      <c r="A3" s="44" t="s">
        <v>92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</row>
    <row r="4" spans="1:29" ht="26.25" customHeight="1">
      <c r="A4" s="44" t="s">
        <v>59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</row>
    <row r="7" spans="1:29" ht="42" customHeight="1">
      <c r="A7" s="44" t="s">
        <v>53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</row>
    <row r="8" spans="1:29" ht="42" customHeight="1">
      <c r="A8" s="44" t="s">
        <v>93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</row>
    <row r="10" spans="1:29" ht="20.25" thickBot="1">
      <c r="M10" s="45" t="s">
        <v>54</v>
      </c>
      <c r="N10" s="45"/>
      <c r="O10" s="45"/>
      <c r="P10" s="45"/>
      <c r="Q10" s="45" t="s">
        <v>55</v>
      </c>
      <c r="R10" s="45"/>
      <c r="S10" s="45"/>
      <c r="T10" s="45"/>
      <c r="U10" s="45" t="s">
        <v>56</v>
      </c>
      <c r="V10" s="45"/>
      <c r="W10" s="45"/>
      <c r="X10" s="45"/>
      <c r="Y10" s="45" t="s">
        <v>57</v>
      </c>
      <c r="Z10" s="45"/>
      <c r="AA10" s="45"/>
      <c r="AB10" s="45"/>
    </row>
    <row r="11" spans="1:29" ht="15" customHeight="1">
      <c r="A11" s="39" t="s">
        <v>0</v>
      </c>
      <c r="B11" s="41" t="s">
        <v>1</v>
      </c>
      <c r="C11" s="41" t="s">
        <v>2</v>
      </c>
      <c r="D11" s="41" t="s">
        <v>3</v>
      </c>
      <c r="E11" s="41" t="s">
        <v>4</v>
      </c>
      <c r="F11" s="41" t="s">
        <v>5</v>
      </c>
      <c r="G11" s="28" t="s">
        <v>6</v>
      </c>
      <c r="H11" s="31" t="s">
        <v>7</v>
      </c>
      <c r="I11" s="28" t="s">
        <v>8</v>
      </c>
      <c r="J11" s="31" t="s">
        <v>9</v>
      </c>
      <c r="K11" s="28" t="s">
        <v>10</v>
      </c>
      <c r="L11" s="36" t="s">
        <v>11</v>
      </c>
      <c r="M11" s="24" t="s">
        <v>12</v>
      </c>
      <c r="N11" s="25"/>
      <c r="O11" s="26" t="s">
        <v>13</v>
      </c>
      <c r="P11" s="27"/>
      <c r="Q11" s="24" t="s">
        <v>12</v>
      </c>
      <c r="R11" s="25"/>
      <c r="S11" s="26" t="s">
        <v>13</v>
      </c>
      <c r="T11" s="27"/>
      <c r="U11" s="24" t="s">
        <v>12</v>
      </c>
      <c r="V11" s="25"/>
      <c r="W11" s="26" t="s">
        <v>13</v>
      </c>
      <c r="X11" s="27"/>
      <c r="Y11" s="24" t="s">
        <v>12</v>
      </c>
      <c r="Z11" s="25"/>
      <c r="AA11" s="26" t="s">
        <v>13</v>
      </c>
      <c r="AB11" s="27"/>
      <c r="AC11" s="21" t="s">
        <v>15</v>
      </c>
    </row>
    <row r="12" spans="1:29">
      <c r="A12" s="40"/>
      <c r="B12" s="42"/>
      <c r="C12" s="42"/>
      <c r="D12" s="42"/>
      <c r="E12" s="42"/>
      <c r="F12" s="42"/>
      <c r="G12" s="29"/>
      <c r="H12" s="32"/>
      <c r="I12" s="29"/>
      <c r="J12" s="34"/>
      <c r="K12" s="29"/>
      <c r="L12" s="37"/>
      <c r="M12" s="17" t="s">
        <v>16</v>
      </c>
      <c r="N12" s="19" t="s">
        <v>17</v>
      </c>
      <c r="O12" s="15" t="s">
        <v>16</v>
      </c>
      <c r="P12" s="13" t="s">
        <v>17</v>
      </c>
      <c r="Q12" s="17" t="s">
        <v>16</v>
      </c>
      <c r="R12" s="19" t="s">
        <v>17</v>
      </c>
      <c r="S12" s="15" t="s">
        <v>16</v>
      </c>
      <c r="T12" s="13" t="s">
        <v>17</v>
      </c>
      <c r="U12" s="17" t="s">
        <v>16</v>
      </c>
      <c r="V12" s="19" t="s">
        <v>17</v>
      </c>
      <c r="W12" s="15" t="s">
        <v>16</v>
      </c>
      <c r="X12" s="13" t="s">
        <v>17</v>
      </c>
      <c r="Y12" s="17" t="s">
        <v>16</v>
      </c>
      <c r="Z12" s="19" t="s">
        <v>17</v>
      </c>
      <c r="AA12" s="15" t="s">
        <v>16</v>
      </c>
      <c r="AB12" s="13" t="s">
        <v>17</v>
      </c>
      <c r="AC12" s="22"/>
    </row>
    <row r="13" spans="1:29" ht="15.75" thickBot="1">
      <c r="A13" s="40"/>
      <c r="B13" s="43"/>
      <c r="C13" s="43"/>
      <c r="D13" s="43"/>
      <c r="E13" s="43"/>
      <c r="F13" s="43"/>
      <c r="G13" s="30"/>
      <c r="H13" s="33"/>
      <c r="I13" s="30"/>
      <c r="J13" s="35"/>
      <c r="K13" s="30"/>
      <c r="L13" s="38"/>
      <c r="M13" s="18"/>
      <c r="N13" s="20"/>
      <c r="O13" s="16"/>
      <c r="P13" s="14"/>
      <c r="Q13" s="18"/>
      <c r="R13" s="20"/>
      <c r="S13" s="16"/>
      <c r="T13" s="14"/>
      <c r="U13" s="18"/>
      <c r="V13" s="20"/>
      <c r="W13" s="16"/>
      <c r="X13" s="14"/>
      <c r="Y13" s="18"/>
      <c r="Z13" s="20"/>
      <c r="AA13" s="16"/>
      <c r="AB13" s="14"/>
      <c r="AC13" s="23"/>
    </row>
    <row r="14" spans="1:29" ht="37.5">
      <c r="A14" s="139">
        <v>1</v>
      </c>
      <c r="B14" s="142">
        <f t="shared" ref="B14:B31" si="0">SUM(C14+D14+E14+F14)</f>
        <v>98</v>
      </c>
      <c r="C14" s="145">
        <v>25</v>
      </c>
      <c r="D14" s="142">
        <v>24</v>
      </c>
      <c r="E14" s="145">
        <v>24</v>
      </c>
      <c r="F14" s="142">
        <v>25</v>
      </c>
      <c r="G14" s="151">
        <v>117</v>
      </c>
      <c r="H14" s="154" t="s">
        <v>94</v>
      </c>
      <c r="I14" s="157" t="s">
        <v>95</v>
      </c>
      <c r="J14" s="154" t="s">
        <v>96</v>
      </c>
      <c r="K14" s="161" t="s">
        <v>97</v>
      </c>
      <c r="L14" s="115" t="s">
        <v>22</v>
      </c>
      <c r="M14" s="101">
        <v>1</v>
      </c>
      <c r="N14" s="100">
        <v>25</v>
      </c>
      <c r="O14" s="101">
        <v>1</v>
      </c>
      <c r="P14" s="163">
        <v>25</v>
      </c>
      <c r="Q14" s="99">
        <v>2</v>
      </c>
      <c r="R14" s="100">
        <v>22</v>
      </c>
      <c r="S14" s="101">
        <v>2</v>
      </c>
      <c r="T14" s="166">
        <v>22</v>
      </c>
      <c r="U14" s="148">
        <v>2</v>
      </c>
      <c r="V14" s="100">
        <v>22</v>
      </c>
      <c r="W14" s="101" t="s">
        <v>23</v>
      </c>
      <c r="X14" s="163">
        <v>0</v>
      </c>
      <c r="Y14" s="99">
        <v>1</v>
      </c>
      <c r="Z14" s="100">
        <v>25</v>
      </c>
      <c r="AA14" s="101">
        <v>1</v>
      </c>
      <c r="AB14" s="166">
        <v>25</v>
      </c>
      <c r="AC14" s="178">
        <f t="shared" ref="AC14:AC31" si="1">SUM(N14+P14+R14+T14+V14+X14+Z14+AB14)</f>
        <v>166</v>
      </c>
    </row>
    <row r="15" spans="1:29" ht="37.5">
      <c r="A15" s="140">
        <v>2</v>
      </c>
      <c r="B15" s="143">
        <f t="shared" si="0"/>
        <v>92.5</v>
      </c>
      <c r="C15" s="131">
        <v>24</v>
      </c>
      <c r="D15" s="143">
        <v>23</v>
      </c>
      <c r="E15" s="131">
        <v>23</v>
      </c>
      <c r="F15" s="143">
        <v>22.5</v>
      </c>
      <c r="G15" s="152">
        <v>37</v>
      </c>
      <c r="H15" s="155" t="s">
        <v>98</v>
      </c>
      <c r="I15" s="158" t="s">
        <v>99</v>
      </c>
      <c r="J15" s="155" t="s">
        <v>20</v>
      </c>
      <c r="K15" s="159" t="s">
        <v>28</v>
      </c>
      <c r="L15" s="116" t="s">
        <v>22</v>
      </c>
      <c r="M15" s="103">
        <v>3</v>
      </c>
      <c r="N15" s="102">
        <v>20</v>
      </c>
      <c r="O15" s="103">
        <v>2</v>
      </c>
      <c r="P15" s="164">
        <v>22</v>
      </c>
      <c r="Q15" s="130">
        <v>4</v>
      </c>
      <c r="R15" s="102">
        <v>18</v>
      </c>
      <c r="S15" s="103">
        <v>3</v>
      </c>
      <c r="T15" s="167">
        <v>20</v>
      </c>
      <c r="U15" s="149">
        <v>3</v>
      </c>
      <c r="V15" s="102">
        <v>20</v>
      </c>
      <c r="W15" s="103" t="s">
        <v>23</v>
      </c>
      <c r="X15" s="164">
        <v>0</v>
      </c>
      <c r="Y15" s="130">
        <v>2</v>
      </c>
      <c r="Z15" s="102">
        <v>22</v>
      </c>
      <c r="AA15" s="103">
        <v>7</v>
      </c>
      <c r="AB15" s="167">
        <v>14</v>
      </c>
      <c r="AC15" s="179">
        <f t="shared" si="1"/>
        <v>136</v>
      </c>
    </row>
    <row r="16" spans="1:29" ht="37.5">
      <c r="A16" s="140">
        <v>3</v>
      </c>
      <c r="B16" s="143">
        <f t="shared" si="0"/>
        <v>50</v>
      </c>
      <c r="C16" s="146">
        <v>0</v>
      </c>
      <c r="D16" s="143">
        <v>25</v>
      </c>
      <c r="E16" s="131">
        <v>25</v>
      </c>
      <c r="F16" s="143">
        <v>0</v>
      </c>
      <c r="G16" s="152">
        <v>958</v>
      </c>
      <c r="H16" s="155" t="s">
        <v>100</v>
      </c>
      <c r="I16" s="158" t="s">
        <v>67</v>
      </c>
      <c r="J16" s="155" t="s">
        <v>68</v>
      </c>
      <c r="K16" s="159" t="s">
        <v>101</v>
      </c>
      <c r="L16" s="116" t="s">
        <v>22</v>
      </c>
      <c r="M16" s="103" t="s">
        <v>23</v>
      </c>
      <c r="N16" s="102">
        <v>0</v>
      </c>
      <c r="O16" s="103" t="s">
        <v>23</v>
      </c>
      <c r="P16" s="164">
        <v>0</v>
      </c>
      <c r="Q16" s="130">
        <v>1</v>
      </c>
      <c r="R16" s="102">
        <v>25</v>
      </c>
      <c r="S16" s="103">
        <v>1</v>
      </c>
      <c r="T16" s="167">
        <v>25</v>
      </c>
      <c r="U16" s="149">
        <v>1</v>
      </c>
      <c r="V16" s="102">
        <v>25</v>
      </c>
      <c r="W16" s="103" t="s">
        <v>23</v>
      </c>
      <c r="X16" s="164">
        <v>0</v>
      </c>
      <c r="Y16" s="130" t="s">
        <v>23</v>
      </c>
      <c r="Z16" s="102">
        <v>0</v>
      </c>
      <c r="AA16" s="103" t="s">
        <v>23</v>
      </c>
      <c r="AB16" s="167">
        <v>0</v>
      </c>
      <c r="AC16" s="179">
        <f t="shared" si="1"/>
        <v>75</v>
      </c>
    </row>
    <row r="17" spans="1:29" ht="37.5">
      <c r="A17" s="140">
        <v>4</v>
      </c>
      <c r="B17" s="143">
        <f t="shared" si="0"/>
        <v>45.5</v>
      </c>
      <c r="C17" s="146">
        <v>0</v>
      </c>
      <c r="D17" s="143">
        <v>21.5</v>
      </c>
      <c r="E17" s="131">
        <v>0</v>
      </c>
      <c r="F17" s="143">
        <v>24</v>
      </c>
      <c r="G17" s="152">
        <v>10</v>
      </c>
      <c r="H17" s="155" t="s">
        <v>102</v>
      </c>
      <c r="I17" s="158" t="s">
        <v>99</v>
      </c>
      <c r="J17" s="155" t="s">
        <v>20</v>
      </c>
      <c r="K17" s="159" t="s">
        <v>21</v>
      </c>
      <c r="L17" s="116" t="s">
        <v>22</v>
      </c>
      <c r="M17" s="103" t="s">
        <v>23</v>
      </c>
      <c r="N17" s="102">
        <v>0</v>
      </c>
      <c r="O17" s="103" t="s">
        <v>23</v>
      </c>
      <c r="P17" s="164">
        <v>0</v>
      </c>
      <c r="Q17" s="130">
        <v>5</v>
      </c>
      <c r="R17" s="102">
        <v>16</v>
      </c>
      <c r="S17" s="103">
        <v>6</v>
      </c>
      <c r="T17" s="167">
        <v>15</v>
      </c>
      <c r="U17" s="149" t="s">
        <v>23</v>
      </c>
      <c r="V17" s="102">
        <v>0</v>
      </c>
      <c r="W17" s="103" t="s">
        <v>23</v>
      </c>
      <c r="X17" s="164">
        <v>0</v>
      </c>
      <c r="Y17" s="130">
        <v>4</v>
      </c>
      <c r="Z17" s="102">
        <v>18</v>
      </c>
      <c r="AA17" s="103">
        <v>2</v>
      </c>
      <c r="AB17" s="167">
        <v>22</v>
      </c>
      <c r="AC17" s="179">
        <f t="shared" si="1"/>
        <v>71</v>
      </c>
    </row>
    <row r="18" spans="1:29" ht="37.5">
      <c r="A18" s="140">
        <v>5</v>
      </c>
      <c r="B18" s="143">
        <f t="shared" si="0"/>
        <v>45.5</v>
      </c>
      <c r="C18" s="146">
        <v>0</v>
      </c>
      <c r="D18" s="147">
        <v>0</v>
      </c>
      <c r="E18" s="131">
        <v>22.5</v>
      </c>
      <c r="F18" s="143">
        <v>23</v>
      </c>
      <c r="G18" s="152">
        <v>333</v>
      </c>
      <c r="H18" s="155" t="s">
        <v>103</v>
      </c>
      <c r="I18" s="158" t="s">
        <v>19</v>
      </c>
      <c r="J18" s="155" t="s">
        <v>20</v>
      </c>
      <c r="K18" s="159" t="s">
        <v>28</v>
      </c>
      <c r="L18" s="116" t="s">
        <v>22</v>
      </c>
      <c r="M18" s="103" t="s">
        <v>23</v>
      </c>
      <c r="N18" s="102">
        <v>0</v>
      </c>
      <c r="O18" s="103" t="s">
        <v>23</v>
      </c>
      <c r="P18" s="164">
        <v>0</v>
      </c>
      <c r="Q18" s="130" t="s">
        <v>23</v>
      </c>
      <c r="R18" s="102">
        <v>0</v>
      </c>
      <c r="S18" s="103" t="s">
        <v>23</v>
      </c>
      <c r="T18" s="167">
        <v>0</v>
      </c>
      <c r="U18" s="149">
        <v>4</v>
      </c>
      <c r="V18" s="102">
        <v>18</v>
      </c>
      <c r="W18" s="103" t="s">
        <v>23</v>
      </c>
      <c r="X18" s="164">
        <v>0</v>
      </c>
      <c r="Y18" s="130">
        <v>3</v>
      </c>
      <c r="Z18" s="102">
        <v>20</v>
      </c>
      <c r="AA18" s="103">
        <v>3</v>
      </c>
      <c r="AB18" s="167">
        <v>20</v>
      </c>
      <c r="AC18" s="179">
        <f t="shared" si="1"/>
        <v>58</v>
      </c>
    </row>
    <row r="19" spans="1:29" ht="37.5">
      <c r="A19" s="140">
        <v>6</v>
      </c>
      <c r="B19" s="143">
        <f t="shared" si="0"/>
        <v>44</v>
      </c>
      <c r="C19" s="146">
        <v>0</v>
      </c>
      <c r="D19" s="147">
        <v>0</v>
      </c>
      <c r="E19" s="131">
        <v>22</v>
      </c>
      <c r="F19" s="143">
        <v>22</v>
      </c>
      <c r="G19" s="152">
        <v>23</v>
      </c>
      <c r="H19" s="155" t="s">
        <v>104</v>
      </c>
      <c r="I19" s="158" t="s">
        <v>99</v>
      </c>
      <c r="J19" s="155" t="s">
        <v>20</v>
      </c>
      <c r="K19" s="159" t="s">
        <v>105</v>
      </c>
      <c r="L19" s="116" t="s">
        <v>106</v>
      </c>
      <c r="M19" s="103" t="s">
        <v>23</v>
      </c>
      <c r="N19" s="102">
        <v>0</v>
      </c>
      <c r="O19" s="103" t="s">
        <v>23</v>
      </c>
      <c r="P19" s="164">
        <v>0</v>
      </c>
      <c r="Q19" s="130" t="s">
        <v>23</v>
      </c>
      <c r="R19" s="102">
        <v>0</v>
      </c>
      <c r="S19" s="103" t="s">
        <v>23</v>
      </c>
      <c r="T19" s="167">
        <v>0</v>
      </c>
      <c r="U19" s="149">
        <v>5</v>
      </c>
      <c r="V19" s="102">
        <v>16</v>
      </c>
      <c r="W19" s="103" t="s">
        <v>23</v>
      </c>
      <c r="X19" s="164">
        <v>0</v>
      </c>
      <c r="Y19" s="130">
        <v>5</v>
      </c>
      <c r="Z19" s="102">
        <v>16</v>
      </c>
      <c r="AA19" s="103">
        <v>5</v>
      </c>
      <c r="AB19" s="167">
        <v>16</v>
      </c>
      <c r="AC19" s="179">
        <f t="shared" si="1"/>
        <v>48</v>
      </c>
    </row>
    <row r="20" spans="1:29" ht="37.5">
      <c r="A20" s="140">
        <v>7</v>
      </c>
      <c r="B20" s="143">
        <f t="shared" si="0"/>
        <v>22.5</v>
      </c>
      <c r="C20" s="146">
        <v>0</v>
      </c>
      <c r="D20" s="143">
        <v>22.5</v>
      </c>
      <c r="E20" s="131">
        <v>0</v>
      </c>
      <c r="F20" s="143">
        <v>0</v>
      </c>
      <c r="G20" s="152">
        <v>40</v>
      </c>
      <c r="H20" s="155" t="s">
        <v>107</v>
      </c>
      <c r="I20" s="158" t="s">
        <v>99</v>
      </c>
      <c r="J20" s="155" t="s">
        <v>108</v>
      </c>
      <c r="K20" s="159" t="s">
        <v>109</v>
      </c>
      <c r="L20" s="116" t="s">
        <v>22</v>
      </c>
      <c r="M20" s="103" t="s">
        <v>23</v>
      </c>
      <c r="N20" s="102">
        <v>0</v>
      </c>
      <c r="O20" s="103" t="s">
        <v>23</v>
      </c>
      <c r="P20" s="164">
        <v>0</v>
      </c>
      <c r="Q20" s="130">
        <v>3</v>
      </c>
      <c r="R20" s="102">
        <v>20</v>
      </c>
      <c r="S20" s="103">
        <v>4</v>
      </c>
      <c r="T20" s="167">
        <v>18</v>
      </c>
      <c r="U20" s="149" t="s">
        <v>23</v>
      </c>
      <c r="V20" s="102">
        <v>0</v>
      </c>
      <c r="W20" s="103" t="s">
        <v>23</v>
      </c>
      <c r="X20" s="164">
        <v>0</v>
      </c>
      <c r="Y20" s="130" t="s">
        <v>23</v>
      </c>
      <c r="Z20" s="102">
        <v>0</v>
      </c>
      <c r="AA20" s="103" t="s">
        <v>23</v>
      </c>
      <c r="AB20" s="167">
        <v>0</v>
      </c>
      <c r="AC20" s="179">
        <f t="shared" si="1"/>
        <v>38</v>
      </c>
    </row>
    <row r="21" spans="1:29" ht="56.25">
      <c r="A21" s="140">
        <v>8</v>
      </c>
      <c r="B21" s="143">
        <f t="shared" si="0"/>
        <v>23</v>
      </c>
      <c r="C21" s="131">
        <v>23</v>
      </c>
      <c r="D21" s="143">
        <v>0</v>
      </c>
      <c r="E21" s="131">
        <v>0</v>
      </c>
      <c r="F21" s="143">
        <v>0</v>
      </c>
      <c r="G21" s="152">
        <v>648</v>
      </c>
      <c r="H21" s="155" t="s">
        <v>110</v>
      </c>
      <c r="I21" s="158" t="s">
        <v>99</v>
      </c>
      <c r="J21" s="155" t="s">
        <v>111</v>
      </c>
      <c r="K21" s="159" t="s">
        <v>86</v>
      </c>
      <c r="L21" s="116" t="s">
        <v>112</v>
      </c>
      <c r="M21" s="103">
        <v>4</v>
      </c>
      <c r="N21" s="102">
        <v>18</v>
      </c>
      <c r="O21" s="103">
        <v>3</v>
      </c>
      <c r="P21" s="164">
        <v>20</v>
      </c>
      <c r="Q21" s="130" t="s">
        <v>23</v>
      </c>
      <c r="R21" s="102">
        <v>0</v>
      </c>
      <c r="S21" s="103" t="s">
        <v>23</v>
      </c>
      <c r="T21" s="167">
        <v>0</v>
      </c>
      <c r="U21" s="149" t="s">
        <v>23</v>
      </c>
      <c r="V21" s="102">
        <v>0</v>
      </c>
      <c r="W21" s="103" t="s">
        <v>23</v>
      </c>
      <c r="X21" s="164">
        <v>0</v>
      </c>
      <c r="Y21" s="130" t="s">
        <v>23</v>
      </c>
      <c r="Z21" s="102">
        <v>0</v>
      </c>
      <c r="AA21" s="103" t="s">
        <v>23</v>
      </c>
      <c r="AB21" s="167">
        <v>0</v>
      </c>
      <c r="AC21" s="179">
        <f t="shared" si="1"/>
        <v>38</v>
      </c>
    </row>
    <row r="22" spans="1:29" ht="37.5">
      <c r="A22" s="140">
        <v>9</v>
      </c>
      <c r="B22" s="143">
        <f t="shared" si="0"/>
        <v>22.5</v>
      </c>
      <c r="C22" s="131">
        <v>22.5</v>
      </c>
      <c r="D22" s="143">
        <v>0</v>
      </c>
      <c r="E22" s="131">
        <v>0</v>
      </c>
      <c r="F22" s="143">
        <v>0</v>
      </c>
      <c r="G22" s="152">
        <v>700</v>
      </c>
      <c r="H22" s="155" t="s">
        <v>113</v>
      </c>
      <c r="I22" s="158" t="s">
        <v>99</v>
      </c>
      <c r="J22" s="155" t="s">
        <v>46</v>
      </c>
      <c r="K22" s="159" t="s">
        <v>47</v>
      </c>
      <c r="L22" s="116" t="s">
        <v>22</v>
      </c>
      <c r="M22" s="103">
        <v>6</v>
      </c>
      <c r="N22" s="102">
        <v>15</v>
      </c>
      <c r="O22" s="103">
        <v>4</v>
      </c>
      <c r="P22" s="164">
        <v>18</v>
      </c>
      <c r="Q22" s="130" t="s">
        <v>23</v>
      </c>
      <c r="R22" s="102">
        <v>0</v>
      </c>
      <c r="S22" s="103" t="s">
        <v>23</v>
      </c>
      <c r="T22" s="167">
        <v>0</v>
      </c>
      <c r="U22" s="149" t="s">
        <v>23</v>
      </c>
      <c r="V22" s="102">
        <v>0</v>
      </c>
      <c r="W22" s="103" t="s">
        <v>23</v>
      </c>
      <c r="X22" s="164">
        <v>0</v>
      </c>
      <c r="Y22" s="130" t="s">
        <v>23</v>
      </c>
      <c r="Z22" s="102">
        <v>0</v>
      </c>
      <c r="AA22" s="103" t="s">
        <v>23</v>
      </c>
      <c r="AB22" s="167">
        <v>0</v>
      </c>
      <c r="AC22" s="179">
        <f t="shared" si="1"/>
        <v>33</v>
      </c>
    </row>
    <row r="23" spans="1:29" ht="22.5">
      <c r="A23" s="140">
        <v>10</v>
      </c>
      <c r="B23" s="143">
        <f t="shared" si="0"/>
        <v>22</v>
      </c>
      <c r="C23" s="146">
        <v>0</v>
      </c>
      <c r="D23" s="143">
        <v>22</v>
      </c>
      <c r="E23" s="131">
        <v>0</v>
      </c>
      <c r="F23" s="143">
        <v>0</v>
      </c>
      <c r="G23" s="152">
        <v>77</v>
      </c>
      <c r="H23" s="155" t="s">
        <v>114</v>
      </c>
      <c r="I23" s="158" t="s">
        <v>99</v>
      </c>
      <c r="J23" s="155" t="s">
        <v>115</v>
      </c>
      <c r="K23" s="159" t="s">
        <v>116</v>
      </c>
      <c r="L23" s="116" t="s">
        <v>117</v>
      </c>
      <c r="M23" s="103" t="s">
        <v>23</v>
      </c>
      <c r="N23" s="102">
        <v>0</v>
      </c>
      <c r="O23" s="103" t="s">
        <v>23</v>
      </c>
      <c r="P23" s="164">
        <v>0</v>
      </c>
      <c r="Q23" s="130">
        <v>6</v>
      </c>
      <c r="R23" s="102">
        <v>15</v>
      </c>
      <c r="S23" s="103">
        <v>5</v>
      </c>
      <c r="T23" s="167">
        <v>16</v>
      </c>
      <c r="U23" s="149" t="s">
        <v>23</v>
      </c>
      <c r="V23" s="102">
        <v>0</v>
      </c>
      <c r="W23" s="103" t="s">
        <v>23</v>
      </c>
      <c r="X23" s="164">
        <v>0</v>
      </c>
      <c r="Y23" s="130" t="s">
        <v>23</v>
      </c>
      <c r="Z23" s="102">
        <v>0</v>
      </c>
      <c r="AA23" s="103" t="s">
        <v>23</v>
      </c>
      <c r="AB23" s="167">
        <v>0</v>
      </c>
      <c r="AC23" s="179">
        <f t="shared" si="1"/>
        <v>31</v>
      </c>
    </row>
    <row r="24" spans="1:29" ht="37.5">
      <c r="A24" s="140">
        <v>11</v>
      </c>
      <c r="B24" s="143">
        <f t="shared" si="0"/>
        <v>22</v>
      </c>
      <c r="C24" s="131">
        <v>22</v>
      </c>
      <c r="D24" s="143">
        <v>0</v>
      </c>
      <c r="E24" s="131">
        <v>0</v>
      </c>
      <c r="F24" s="143">
        <v>0</v>
      </c>
      <c r="G24" s="152">
        <v>82</v>
      </c>
      <c r="H24" s="155" t="s">
        <v>118</v>
      </c>
      <c r="I24" s="158" t="s">
        <v>99</v>
      </c>
      <c r="J24" s="155" t="s">
        <v>46</v>
      </c>
      <c r="K24" s="159" t="s">
        <v>47</v>
      </c>
      <c r="L24" s="116" t="s">
        <v>112</v>
      </c>
      <c r="M24" s="103">
        <v>5</v>
      </c>
      <c r="N24" s="102">
        <v>16</v>
      </c>
      <c r="O24" s="103">
        <v>6</v>
      </c>
      <c r="P24" s="164">
        <v>15</v>
      </c>
      <c r="Q24" s="130" t="s">
        <v>23</v>
      </c>
      <c r="R24" s="102">
        <v>0</v>
      </c>
      <c r="S24" s="103" t="s">
        <v>23</v>
      </c>
      <c r="T24" s="167">
        <v>0</v>
      </c>
      <c r="U24" s="149" t="s">
        <v>23</v>
      </c>
      <c r="V24" s="102">
        <v>0</v>
      </c>
      <c r="W24" s="103" t="s">
        <v>23</v>
      </c>
      <c r="X24" s="164">
        <v>0</v>
      </c>
      <c r="Y24" s="130" t="s">
        <v>23</v>
      </c>
      <c r="Z24" s="102">
        <v>0</v>
      </c>
      <c r="AA24" s="103" t="s">
        <v>23</v>
      </c>
      <c r="AB24" s="167">
        <v>0</v>
      </c>
      <c r="AC24" s="179">
        <f t="shared" si="1"/>
        <v>31</v>
      </c>
    </row>
    <row r="25" spans="1:29" ht="37.5">
      <c r="A25" s="140">
        <v>12</v>
      </c>
      <c r="B25" s="143">
        <f t="shared" si="0"/>
        <v>21.5</v>
      </c>
      <c r="C25" s="131">
        <v>21.5</v>
      </c>
      <c r="D25" s="143">
        <v>0</v>
      </c>
      <c r="E25" s="131">
        <v>0</v>
      </c>
      <c r="F25" s="143">
        <v>0</v>
      </c>
      <c r="G25" s="152">
        <v>99</v>
      </c>
      <c r="H25" s="155" t="s">
        <v>119</v>
      </c>
      <c r="I25" s="158" t="s">
        <v>99</v>
      </c>
      <c r="J25" s="155" t="s">
        <v>46</v>
      </c>
      <c r="K25" s="159" t="s">
        <v>47</v>
      </c>
      <c r="L25" s="116" t="s">
        <v>22</v>
      </c>
      <c r="M25" s="103">
        <v>7</v>
      </c>
      <c r="N25" s="102">
        <v>14</v>
      </c>
      <c r="O25" s="103">
        <v>5</v>
      </c>
      <c r="P25" s="164">
        <v>16</v>
      </c>
      <c r="Q25" s="130" t="s">
        <v>23</v>
      </c>
      <c r="R25" s="102">
        <v>0</v>
      </c>
      <c r="S25" s="103" t="s">
        <v>23</v>
      </c>
      <c r="T25" s="167">
        <v>0</v>
      </c>
      <c r="U25" s="149" t="s">
        <v>23</v>
      </c>
      <c r="V25" s="102">
        <v>0</v>
      </c>
      <c r="W25" s="103" t="s">
        <v>23</v>
      </c>
      <c r="X25" s="164">
        <v>0</v>
      </c>
      <c r="Y25" s="130" t="s">
        <v>23</v>
      </c>
      <c r="Z25" s="102">
        <v>0</v>
      </c>
      <c r="AA25" s="103" t="s">
        <v>23</v>
      </c>
      <c r="AB25" s="167">
        <v>0</v>
      </c>
      <c r="AC25" s="179">
        <f t="shared" si="1"/>
        <v>30</v>
      </c>
    </row>
    <row r="26" spans="1:29" ht="37.5">
      <c r="A26" s="140">
        <v>13</v>
      </c>
      <c r="B26" s="143">
        <f t="shared" si="0"/>
        <v>21.5</v>
      </c>
      <c r="C26" s="146">
        <v>0</v>
      </c>
      <c r="D26" s="147">
        <v>0</v>
      </c>
      <c r="E26" s="146">
        <v>0</v>
      </c>
      <c r="F26" s="143">
        <v>21.5</v>
      </c>
      <c r="G26" s="152">
        <v>174</v>
      </c>
      <c r="H26" s="155" t="s">
        <v>120</v>
      </c>
      <c r="I26" s="159" t="s">
        <v>99</v>
      </c>
      <c r="J26" s="155" t="s">
        <v>20</v>
      </c>
      <c r="K26" s="159" t="s">
        <v>105</v>
      </c>
      <c r="L26" s="116" t="s">
        <v>121</v>
      </c>
      <c r="M26" s="103" t="s">
        <v>23</v>
      </c>
      <c r="N26" s="102">
        <v>0</v>
      </c>
      <c r="O26" s="103" t="s">
        <v>23</v>
      </c>
      <c r="P26" s="164">
        <v>0</v>
      </c>
      <c r="Q26" s="130" t="s">
        <v>23</v>
      </c>
      <c r="R26" s="102">
        <v>0</v>
      </c>
      <c r="S26" s="103" t="s">
        <v>23</v>
      </c>
      <c r="T26" s="167">
        <v>0</v>
      </c>
      <c r="U26" s="149" t="s">
        <v>23</v>
      </c>
      <c r="V26" s="102">
        <v>0</v>
      </c>
      <c r="W26" s="103" t="s">
        <v>23</v>
      </c>
      <c r="X26" s="164">
        <v>0</v>
      </c>
      <c r="Y26" s="130">
        <v>6</v>
      </c>
      <c r="Z26" s="102">
        <v>15</v>
      </c>
      <c r="AA26" s="103">
        <v>6</v>
      </c>
      <c r="AB26" s="167">
        <v>15</v>
      </c>
      <c r="AC26" s="179">
        <f t="shared" si="1"/>
        <v>30</v>
      </c>
    </row>
    <row r="27" spans="1:29" ht="37.5">
      <c r="A27" s="140">
        <v>14</v>
      </c>
      <c r="B27" s="143">
        <f t="shared" si="0"/>
        <v>21</v>
      </c>
      <c r="C27" s="131">
        <v>21</v>
      </c>
      <c r="D27" s="143">
        <v>0</v>
      </c>
      <c r="E27" s="131">
        <v>0</v>
      </c>
      <c r="F27" s="143">
        <v>0</v>
      </c>
      <c r="G27" s="152">
        <v>5</v>
      </c>
      <c r="H27" s="155" t="s">
        <v>122</v>
      </c>
      <c r="I27" s="158" t="s">
        <v>99</v>
      </c>
      <c r="J27" s="155" t="s">
        <v>46</v>
      </c>
      <c r="K27" s="159" t="s">
        <v>47</v>
      </c>
      <c r="L27" s="116" t="s">
        <v>117</v>
      </c>
      <c r="M27" s="103">
        <v>8</v>
      </c>
      <c r="N27" s="102">
        <v>13</v>
      </c>
      <c r="O27" s="103">
        <v>7</v>
      </c>
      <c r="P27" s="164">
        <v>14</v>
      </c>
      <c r="Q27" s="130" t="s">
        <v>23</v>
      </c>
      <c r="R27" s="102">
        <v>0</v>
      </c>
      <c r="S27" s="103" t="s">
        <v>23</v>
      </c>
      <c r="T27" s="167">
        <v>0</v>
      </c>
      <c r="U27" s="149" t="s">
        <v>23</v>
      </c>
      <c r="V27" s="102">
        <v>0</v>
      </c>
      <c r="W27" s="103" t="s">
        <v>23</v>
      </c>
      <c r="X27" s="164">
        <v>0</v>
      </c>
      <c r="Y27" s="130" t="s">
        <v>23</v>
      </c>
      <c r="Z27" s="102">
        <v>0</v>
      </c>
      <c r="AA27" s="103" t="s">
        <v>23</v>
      </c>
      <c r="AB27" s="167">
        <v>0</v>
      </c>
      <c r="AC27" s="179">
        <f t="shared" si="1"/>
        <v>27</v>
      </c>
    </row>
    <row r="28" spans="1:29" ht="37.5">
      <c r="A28" s="140">
        <v>15</v>
      </c>
      <c r="B28" s="143">
        <f t="shared" si="0"/>
        <v>20.5</v>
      </c>
      <c r="C28" s="131">
        <v>20.5</v>
      </c>
      <c r="D28" s="143">
        <v>0</v>
      </c>
      <c r="E28" s="131">
        <v>0</v>
      </c>
      <c r="F28" s="143">
        <v>0</v>
      </c>
      <c r="G28" s="152">
        <v>13</v>
      </c>
      <c r="H28" s="155" t="s">
        <v>123</v>
      </c>
      <c r="I28" s="158" t="s">
        <v>99</v>
      </c>
      <c r="J28" s="155" t="s">
        <v>96</v>
      </c>
      <c r="K28" s="159" t="s">
        <v>97</v>
      </c>
      <c r="L28" s="116" t="s">
        <v>124</v>
      </c>
      <c r="M28" s="103">
        <v>10</v>
      </c>
      <c r="N28" s="102">
        <v>11</v>
      </c>
      <c r="O28" s="103">
        <v>8</v>
      </c>
      <c r="P28" s="164">
        <v>13</v>
      </c>
      <c r="Q28" s="130" t="s">
        <v>23</v>
      </c>
      <c r="R28" s="102">
        <v>0</v>
      </c>
      <c r="S28" s="103" t="s">
        <v>23</v>
      </c>
      <c r="T28" s="167">
        <v>0</v>
      </c>
      <c r="U28" s="149" t="s">
        <v>23</v>
      </c>
      <c r="V28" s="102">
        <v>0</v>
      </c>
      <c r="W28" s="103" t="s">
        <v>23</v>
      </c>
      <c r="X28" s="164">
        <v>0</v>
      </c>
      <c r="Y28" s="130" t="s">
        <v>23</v>
      </c>
      <c r="Z28" s="102">
        <v>0</v>
      </c>
      <c r="AA28" s="103" t="s">
        <v>23</v>
      </c>
      <c r="AB28" s="167">
        <v>0</v>
      </c>
      <c r="AC28" s="179">
        <f t="shared" si="1"/>
        <v>24</v>
      </c>
    </row>
    <row r="29" spans="1:29" ht="37.5">
      <c r="A29" s="140">
        <v>16</v>
      </c>
      <c r="B29" s="143">
        <f t="shared" si="0"/>
        <v>20</v>
      </c>
      <c r="C29" s="131">
        <v>20</v>
      </c>
      <c r="D29" s="143">
        <v>0</v>
      </c>
      <c r="E29" s="131">
        <v>0</v>
      </c>
      <c r="F29" s="143"/>
      <c r="G29" s="152">
        <v>49</v>
      </c>
      <c r="H29" s="155" t="s">
        <v>125</v>
      </c>
      <c r="I29" s="158" t="s">
        <v>99</v>
      </c>
      <c r="J29" s="155" t="s">
        <v>46</v>
      </c>
      <c r="K29" s="159" t="s">
        <v>47</v>
      </c>
      <c r="L29" s="116" t="s">
        <v>22</v>
      </c>
      <c r="M29" s="103">
        <v>2</v>
      </c>
      <c r="N29" s="102">
        <v>22</v>
      </c>
      <c r="O29" s="103" t="s">
        <v>30</v>
      </c>
      <c r="P29" s="164">
        <v>0</v>
      </c>
      <c r="Q29" s="130" t="s">
        <v>23</v>
      </c>
      <c r="R29" s="102">
        <v>0</v>
      </c>
      <c r="S29" s="103" t="s">
        <v>23</v>
      </c>
      <c r="T29" s="167">
        <v>0</v>
      </c>
      <c r="U29" s="149" t="s">
        <v>23</v>
      </c>
      <c r="V29" s="102">
        <v>0</v>
      </c>
      <c r="W29" s="103" t="s">
        <v>23</v>
      </c>
      <c r="X29" s="164">
        <v>0</v>
      </c>
      <c r="Y29" s="130"/>
      <c r="Z29" s="102"/>
      <c r="AA29" s="103"/>
      <c r="AB29" s="167"/>
      <c r="AC29" s="179">
        <f t="shared" si="1"/>
        <v>22</v>
      </c>
    </row>
    <row r="30" spans="1:29" ht="37.5">
      <c r="A30" s="140">
        <v>17</v>
      </c>
      <c r="B30" s="143">
        <f t="shared" si="0"/>
        <v>20</v>
      </c>
      <c r="C30" s="146">
        <v>0</v>
      </c>
      <c r="D30" s="147">
        <v>0</v>
      </c>
      <c r="E30" s="146">
        <v>0</v>
      </c>
      <c r="F30" s="143">
        <v>20</v>
      </c>
      <c r="G30" s="152">
        <v>838</v>
      </c>
      <c r="H30" s="155" t="s">
        <v>126</v>
      </c>
      <c r="I30" s="159" t="s">
        <v>99</v>
      </c>
      <c r="J30" s="155" t="s">
        <v>20</v>
      </c>
      <c r="K30" s="159" t="s">
        <v>28</v>
      </c>
      <c r="L30" s="116" t="s">
        <v>121</v>
      </c>
      <c r="M30" s="103" t="s">
        <v>23</v>
      </c>
      <c r="N30" s="102">
        <v>0</v>
      </c>
      <c r="O30" s="103" t="s">
        <v>23</v>
      </c>
      <c r="P30" s="164">
        <v>0</v>
      </c>
      <c r="Q30" s="130" t="s">
        <v>23</v>
      </c>
      <c r="R30" s="102">
        <v>0</v>
      </c>
      <c r="S30" s="103" t="s">
        <v>23</v>
      </c>
      <c r="T30" s="167">
        <v>0</v>
      </c>
      <c r="U30" s="149" t="s">
        <v>23</v>
      </c>
      <c r="V30" s="102">
        <v>0</v>
      </c>
      <c r="W30" s="103" t="s">
        <v>23</v>
      </c>
      <c r="X30" s="164">
        <v>0</v>
      </c>
      <c r="Y30" s="130" t="s">
        <v>30</v>
      </c>
      <c r="Z30" s="102">
        <v>0</v>
      </c>
      <c r="AA30" s="103">
        <v>4</v>
      </c>
      <c r="AB30" s="167">
        <v>18</v>
      </c>
      <c r="AC30" s="179">
        <f t="shared" si="1"/>
        <v>18</v>
      </c>
    </row>
    <row r="31" spans="1:29" ht="38.25" thickBot="1">
      <c r="A31" s="141">
        <v>18</v>
      </c>
      <c r="B31" s="144">
        <f t="shared" si="0"/>
        <v>19.5</v>
      </c>
      <c r="C31" s="133">
        <v>19.5</v>
      </c>
      <c r="D31" s="144">
        <v>0</v>
      </c>
      <c r="E31" s="133">
        <v>0</v>
      </c>
      <c r="F31" s="144">
        <v>0</v>
      </c>
      <c r="G31" s="153">
        <v>111</v>
      </c>
      <c r="H31" s="156" t="s">
        <v>127</v>
      </c>
      <c r="I31" s="160" t="s">
        <v>99</v>
      </c>
      <c r="J31" s="156" t="s">
        <v>46</v>
      </c>
      <c r="K31" s="162" t="s">
        <v>47</v>
      </c>
      <c r="L31" s="117" t="s">
        <v>121</v>
      </c>
      <c r="M31" s="135">
        <v>9</v>
      </c>
      <c r="N31" s="134">
        <v>12</v>
      </c>
      <c r="O31" s="135" t="s">
        <v>36</v>
      </c>
      <c r="P31" s="165">
        <v>0</v>
      </c>
      <c r="Q31" s="132" t="s">
        <v>23</v>
      </c>
      <c r="R31" s="134">
        <v>0</v>
      </c>
      <c r="S31" s="135" t="s">
        <v>23</v>
      </c>
      <c r="T31" s="168">
        <v>0</v>
      </c>
      <c r="U31" s="150" t="s">
        <v>23</v>
      </c>
      <c r="V31" s="134">
        <v>0</v>
      </c>
      <c r="W31" s="135" t="s">
        <v>23</v>
      </c>
      <c r="X31" s="165">
        <v>0</v>
      </c>
      <c r="Y31" s="132" t="s">
        <v>23</v>
      </c>
      <c r="Z31" s="134">
        <v>0</v>
      </c>
      <c r="AA31" s="135" t="s">
        <v>23</v>
      </c>
      <c r="AB31" s="168">
        <v>0</v>
      </c>
      <c r="AC31" s="180">
        <f t="shared" si="1"/>
        <v>12</v>
      </c>
    </row>
    <row r="33" spans="1:280" s="55" customFormat="1" ht="18.75">
      <c r="A33" s="46" t="s">
        <v>60</v>
      </c>
      <c r="B33" s="46"/>
      <c r="C33" s="46"/>
      <c r="D33" s="46"/>
      <c r="E33" s="46"/>
      <c r="F33" s="46"/>
      <c r="G33" s="46"/>
      <c r="H33" s="46"/>
      <c r="I33" s="47"/>
      <c r="J33" s="47"/>
      <c r="K33" s="47"/>
      <c r="L33" s="47"/>
      <c r="M33" s="47"/>
      <c r="N33" s="47"/>
      <c r="O33" s="48"/>
      <c r="P33" s="49"/>
      <c r="Q33" s="50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2"/>
      <c r="DW33" s="52"/>
      <c r="DX33" s="52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3"/>
      <c r="EQ33" s="53"/>
      <c r="ER33" s="53"/>
      <c r="ES33" s="53"/>
      <c r="ET33" s="53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51"/>
      <c r="IV33" s="51"/>
      <c r="IW33" s="51"/>
      <c r="IX33" s="54"/>
      <c r="IY33" s="54"/>
      <c r="IZ33" s="54"/>
    </row>
    <row r="34" spans="1:280" s="55" customFormat="1" ht="18.75">
      <c r="A34" s="47" t="s">
        <v>61</v>
      </c>
      <c r="B34" s="47"/>
      <c r="C34" s="47"/>
      <c r="D34" s="47"/>
      <c r="E34" s="47"/>
      <c r="F34" s="47"/>
      <c r="G34" s="47"/>
      <c r="H34" s="47"/>
      <c r="I34" s="56"/>
      <c r="J34" s="56"/>
      <c r="K34" s="56"/>
      <c r="L34" s="56"/>
      <c r="M34" s="56"/>
      <c r="N34" s="56"/>
      <c r="O34" s="47"/>
      <c r="P34" s="57"/>
      <c r="Q34" s="50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2"/>
      <c r="DW34" s="52"/>
      <c r="DX34" s="52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3"/>
      <c r="EQ34" s="53"/>
      <c r="ER34" s="53"/>
      <c r="ES34" s="53"/>
      <c r="ET34" s="53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  <c r="IP34" s="51"/>
      <c r="IQ34" s="51"/>
      <c r="IR34" s="51"/>
      <c r="IS34" s="51"/>
      <c r="IT34" s="51"/>
      <c r="IU34" s="51"/>
      <c r="IV34" s="51"/>
      <c r="IW34" s="51"/>
      <c r="IX34" s="54"/>
      <c r="IY34" s="54"/>
      <c r="IZ34" s="54"/>
    </row>
    <row r="35" spans="1:280" s="55" customFormat="1" ht="18.7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9"/>
      <c r="AD35" s="49"/>
      <c r="AE35" s="50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2"/>
      <c r="EQ35" s="52"/>
      <c r="ER35" s="52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3"/>
      <c r="FK35" s="53"/>
      <c r="FL35" s="53"/>
      <c r="FM35" s="53"/>
      <c r="FN35" s="53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  <c r="HV35" s="51"/>
      <c r="HW35" s="51"/>
      <c r="HX35" s="51"/>
      <c r="HY35" s="51"/>
      <c r="HZ35" s="51"/>
      <c r="IA35" s="51"/>
      <c r="IB35" s="51"/>
      <c r="IC35" s="51"/>
      <c r="ID35" s="51"/>
      <c r="IE35" s="51"/>
      <c r="IF35" s="51"/>
      <c r="IG35" s="51"/>
      <c r="IH35" s="51"/>
      <c r="II35" s="51"/>
      <c r="IJ35" s="51"/>
      <c r="IK35" s="51"/>
      <c r="IL35" s="51"/>
      <c r="IM35" s="51"/>
      <c r="IN35" s="51"/>
      <c r="IO35" s="51"/>
      <c r="IP35" s="51"/>
      <c r="IQ35" s="51"/>
      <c r="IR35" s="51"/>
      <c r="IS35" s="51"/>
      <c r="IT35" s="51"/>
      <c r="IU35" s="51"/>
      <c r="IV35" s="51"/>
      <c r="IW35" s="51"/>
      <c r="IX35" s="51"/>
      <c r="IY35" s="51"/>
      <c r="IZ35" s="51"/>
      <c r="JA35" s="51"/>
      <c r="JB35" s="51"/>
      <c r="JC35" s="51"/>
      <c r="JD35" s="51"/>
      <c r="JE35" s="51"/>
      <c r="JF35" s="51"/>
      <c r="JG35" s="51"/>
      <c r="JH35" s="51"/>
      <c r="JI35" s="51"/>
      <c r="JJ35" s="51"/>
      <c r="JK35" s="51"/>
      <c r="JL35" s="51"/>
      <c r="JM35" s="51"/>
      <c r="JN35" s="51"/>
      <c r="JO35" s="51"/>
      <c r="JP35" s="51"/>
      <c r="JQ35" s="51"/>
      <c r="JR35" s="54"/>
      <c r="JS35" s="54"/>
      <c r="JT35" s="54"/>
    </row>
    <row r="36" spans="1:280" s="55" customFormat="1" ht="18.75">
      <c r="A36" s="46" t="s">
        <v>62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9"/>
      <c r="AD36" s="49"/>
      <c r="AE36" s="50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2"/>
      <c r="EQ36" s="52"/>
      <c r="ER36" s="52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3"/>
      <c r="FK36" s="53"/>
      <c r="FL36" s="53"/>
      <c r="FM36" s="53"/>
      <c r="FN36" s="53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  <c r="II36" s="51"/>
      <c r="IJ36" s="51"/>
      <c r="IK36" s="51"/>
      <c r="IL36" s="51"/>
      <c r="IM36" s="51"/>
      <c r="IN36" s="51"/>
      <c r="IO36" s="51"/>
      <c r="IP36" s="51"/>
      <c r="IQ36" s="51"/>
      <c r="IR36" s="51"/>
      <c r="IS36" s="51"/>
      <c r="IT36" s="51"/>
      <c r="IU36" s="51"/>
      <c r="IV36" s="51"/>
      <c r="IW36" s="51"/>
      <c r="IX36" s="51"/>
      <c r="IY36" s="51"/>
      <c r="IZ36" s="51"/>
      <c r="JA36" s="51"/>
      <c r="JB36" s="51"/>
      <c r="JC36" s="51"/>
      <c r="JD36" s="51"/>
      <c r="JE36" s="51"/>
      <c r="JF36" s="51"/>
      <c r="JG36" s="51"/>
      <c r="JH36" s="51"/>
      <c r="JI36" s="51"/>
      <c r="JJ36" s="51"/>
      <c r="JK36" s="51"/>
      <c r="JL36" s="51"/>
      <c r="JM36" s="51"/>
      <c r="JN36" s="51"/>
      <c r="JO36" s="51"/>
      <c r="JP36" s="51"/>
      <c r="JQ36" s="51"/>
      <c r="JR36" s="54"/>
      <c r="JS36" s="54"/>
      <c r="JT36" s="54"/>
    </row>
    <row r="37" spans="1:280" s="55" customFormat="1" ht="18.75">
      <c r="A37" s="47" t="s">
        <v>63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57"/>
      <c r="AD37" s="57"/>
      <c r="AE37" s="50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2"/>
      <c r="EQ37" s="52"/>
      <c r="ER37" s="52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3"/>
      <c r="FK37" s="53"/>
      <c r="FL37" s="53"/>
      <c r="FM37" s="53"/>
      <c r="FN37" s="53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  <c r="II37" s="51"/>
      <c r="IJ37" s="51"/>
      <c r="IK37" s="51"/>
      <c r="IL37" s="51"/>
      <c r="IM37" s="51"/>
      <c r="IN37" s="51"/>
      <c r="IO37" s="51"/>
      <c r="IP37" s="51"/>
      <c r="IQ37" s="51"/>
      <c r="IR37" s="51"/>
      <c r="IS37" s="51"/>
      <c r="IT37" s="51"/>
      <c r="IU37" s="51"/>
      <c r="IV37" s="51"/>
      <c r="IW37" s="51"/>
      <c r="IX37" s="51"/>
      <c r="IY37" s="51"/>
      <c r="IZ37" s="51"/>
      <c r="JA37" s="51"/>
      <c r="JB37" s="51"/>
      <c r="JC37" s="51"/>
      <c r="JD37" s="51"/>
      <c r="JE37" s="51"/>
      <c r="JF37" s="51"/>
      <c r="JG37" s="51"/>
      <c r="JH37" s="51"/>
      <c r="JI37" s="51"/>
      <c r="JJ37" s="51"/>
      <c r="JK37" s="51"/>
      <c r="JL37" s="51"/>
      <c r="JM37" s="51"/>
      <c r="JN37" s="51"/>
      <c r="JO37" s="51"/>
      <c r="JP37" s="51"/>
      <c r="JQ37" s="51"/>
      <c r="JR37" s="54"/>
      <c r="JS37" s="54"/>
      <c r="JT37" s="54"/>
    </row>
  </sheetData>
  <mergeCells count="47">
    <mergeCell ref="AB12:AB13"/>
    <mergeCell ref="A33:H33"/>
    <mergeCell ref="A36:K36"/>
    <mergeCell ref="X12:X13"/>
    <mergeCell ref="Y12:Y13"/>
    <mergeCell ref="Z12:Z13"/>
    <mergeCell ref="AA12:AA13"/>
    <mergeCell ref="T12:T13"/>
    <mergeCell ref="U12:U13"/>
    <mergeCell ref="V12:V13"/>
    <mergeCell ref="W12:W13"/>
    <mergeCell ref="AC11:AC13"/>
    <mergeCell ref="M12:M13"/>
    <mergeCell ref="N12:N13"/>
    <mergeCell ref="O12:O13"/>
    <mergeCell ref="P12:P13"/>
    <mergeCell ref="Q12:Q13"/>
    <mergeCell ref="R12:R13"/>
    <mergeCell ref="S12:S13"/>
    <mergeCell ref="U11:V11"/>
    <mergeCell ref="W11:X11"/>
    <mergeCell ref="Y11:Z11"/>
    <mergeCell ref="AA11:AB11"/>
    <mergeCell ref="M11:N11"/>
    <mergeCell ref="O11:P11"/>
    <mergeCell ref="Q11:R11"/>
    <mergeCell ref="S11:T11"/>
    <mergeCell ref="G11:G13"/>
    <mergeCell ref="H11:H13"/>
    <mergeCell ref="I11:I13"/>
    <mergeCell ref="J11:J13"/>
    <mergeCell ref="K11:K13"/>
    <mergeCell ref="L11:L13"/>
    <mergeCell ref="A11:A13"/>
    <mergeCell ref="B11:B13"/>
    <mergeCell ref="C11:C13"/>
    <mergeCell ref="D11:D13"/>
    <mergeCell ref="E11:E13"/>
    <mergeCell ref="F11:F13"/>
    <mergeCell ref="A3:AC3"/>
    <mergeCell ref="A4:AC4"/>
    <mergeCell ref="A7:AC7"/>
    <mergeCell ref="A8:AC8"/>
    <mergeCell ref="M10:P10"/>
    <mergeCell ref="Q10:T10"/>
    <mergeCell ref="U10:X10"/>
    <mergeCell ref="Y10:AB10"/>
  </mergeCells>
  <dataValidations count="2"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Q14:Q22 M14:M19 U14:U25 Y14:Y31">
      <formula1>1</formula1>
      <formula2>60</formula2>
    </dataValidation>
    <dataValidation type="whole" errorStyle="warning" showInputMessage="1" showErrorMessage="1" error="Укажите правильно занимаемое мотокроссменом место_x000a_Место должно быть  от 1 до 60" sqref="S14:S22 O14:O19 W14:W25 AA14:AA31">
      <formula1>1</formula1>
      <formula2>60</formula2>
    </dataValidation>
  </dataValidations>
  <printOptions horizontalCentered="1"/>
  <pageMargins left="0.19685039370078741" right="0.19685039370078741" top="0.19685039370078741" bottom="0.19685039370078741" header="0" footer="0"/>
  <pageSetup paperSize="9" scale="42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JT33"/>
  <sheetViews>
    <sheetView topLeftCell="A17" workbookViewId="0">
      <selection activeCell="H27" sqref="H27"/>
    </sheetView>
  </sheetViews>
  <sheetFormatPr defaultRowHeight="15"/>
  <cols>
    <col min="1" max="1" width="5.7109375" customWidth="1"/>
    <col min="2" max="2" width="14.28515625" customWidth="1"/>
    <col min="3" max="3" width="14.5703125" customWidth="1"/>
    <col min="4" max="4" width="13.5703125" customWidth="1"/>
    <col min="5" max="5" width="13.85546875" customWidth="1"/>
    <col min="6" max="6" width="14.42578125" customWidth="1"/>
    <col min="7" max="7" width="6.28515625" customWidth="1"/>
    <col min="8" max="8" width="29.5703125" customWidth="1"/>
    <col min="9" max="9" width="6" customWidth="1"/>
    <col min="10" max="10" width="38" customWidth="1"/>
    <col min="11" max="11" width="31.85546875" customWidth="1"/>
    <col min="12" max="12" width="6.85546875" customWidth="1"/>
    <col min="13" max="13" width="5.42578125" customWidth="1"/>
    <col min="14" max="14" width="8" customWidth="1"/>
    <col min="15" max="15" width="5.42578125" customWidth="1"/>
    <col min="16" max="16" width="8" customWidth="1"/>
    <col min="17" max="17" width="6.85546875" customWidth="1"/>
    <col min="18" max="18" width="8" customWidth="1"/>
    <col min="19" max="19" width="5.42578125" customWidth="1"/>
    <col min="20" max="20" width="8" customWidth="1"/>
    <col min="21" max="21" width="5.42578125" customWidth="1"/>
    <col min="22" max="22" width="8" customWidth="1"/>
    <col min="23" max="23" width="5.42578125" customWidth="1"/>
    <col min="24" max="24" width="8" customWidth="1"/>
    <col min="25" max="25" width="5.42578125" customWidth="1"/>
    <col min="26" max="26" width="8" customWidth="1"/>
    <col min="27" max="27" width="5.42578125" customWidth="1"/>
    <col min="28" max="28" width="8" customWidth="1"/>
    <col min="29" max="29" width="13.42578125" customWidth="1"/>
  </cols>
  <sheetData>
    <row r="3" spans="1:29" ht="42" customHeight="1">
      <c r="A3" s="44" t="s">
        <v>92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</row>
    <row r="4" spans="1:29" ht="26.25" customHeight="1">
      <c r="A4" s="44" t="s">
        <v>59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</row>
    <row r="7" spans="1:29" ht="42" customHeight="1">
      <c r="A7" s="44" t="s">
        <v>53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</row>
    <row r="8" spans="1:29" ht="42" customHeight="1">
      <c r="A8" s="44" t="s">
        <v>128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</row>
    <row r="10" spans="1:29" ht="20.25" thickBot="1">
      <c r="M10" s="45" t="s">
        <v>54</v>
      </c>
      <c r="N10" s="45"/>
      <c r="O10" s="45"/>
      <c r="P10" s="45"/>
      <c r="Q10" s="45" t="s">
        <v>55</v>
      </c>
      <c r="R10" s="45"/>
      <c r="S10" s="45"/>
      <c r="T10" s="45"/>
      <c r="U10" s="45" t="s">
        <v>56</v>
      </c>
      <c r="V10" s="45"/>
      <c r="W10" s="45"/>
      <c r="X10" s="45"/>
      <c r="Y10" s="45" t="s">
        <v>57</v>
      </c>
      <c r="Z10" s="45"/>
      <c r="AA10" s="45"/>
      <c r="AB10" s="45"/>
    </row>
    <row r="11" spans="1:29" ht="15" customHeight="1">
      <c r="A11" s="39" t="s">
        <v>0</v>
      </c>
      <c r="B11" s="41" t="s">
        <v>1</v>
      </c>
      <c r="C11" s="41" t="s">
        <v>2</v>
      </c>
      <c r="D11" s="41" t="s">
        <v>3</v>
      </c>
      <c r="E11" s="41" t="s">
        <v>4</v>
      </c>
      <c r="F11" s="41" t="s">
        <v>5</v>
      </c>
      <c r="G11" s="28" t="s">
        <v>6</v>
      </c>
      <c r="H11" s="31" t="s">
        <v>7</v>
      </c>
      <c r="I11" s="28" t="s">
        <v>8</v>
      </c>
      <c r="J11" s="31" t="s">
        <v>9</v>
      </c>
      <c r="K11" s="28" t="s">
        <v>10</v>
      </c>
      <c r="L11" s="36" t="s">
        <v>11</v>
      </c>
      <c r="M11" s="24" t="s">
        <v>12</v>
      </c>
      <c r="N11" s="25"/>
      <c r="O11" s="26" t="s">
        <v>13</v>
      </c>
      <c r="P11" s="27"/>
      <c r="Q11" s="24" t="s">
        <v>12</v>
      </c>
      <c r="R11" s="25"/>
      <c r="S11" s="26" t="s">
        <v>13</v>
      </c>
      <c r="T11" s="27"/>
      <c r="U11" s="24" t="s">
        <v>12</v>
      </c>
      <c r="V11" s="25"/>
      <c r="W11" s="26" t="s">
        <v>13</v>
      </c>
      <c r="X11" s="27"/>
      <c r="Y11" s="24" t="s">
        <v>12</v>
      </c>
      <c r="Z11" s="25"/>
      <c r="AA11" s="26" t="s">
        <v>13</v>
      </c>
      <c r="AB11" s="27"/>
      <c r="AC11" s="21" t="s">
        <v>15</v>
      </c>
    </row>
    <row r="12" spans="1:29">
      <c r="A12" s="40"/>
      <c r="B12" s="42"/>
      <c r="C12" s="42"/>
      <c r="D12" s="42"/>
      <c r="E12" s="42"/>
      <c r="F12" s="42"/>
      <c r="G12" s="29"/>
      <c r="H12" s="32"/>
      <c r="I12" s="29"/>
      <c r="J12" s="34"/>
      <c r="K12" s="29"/>
      <c r="L12" s="37"/>
      <c r="M12" s="17" t="s">
        <v>16</v>
      </c>
      <c r="N12" s="19" t="s">
        <v>17</v>
      </c>
      <c r="O12" s="15" t="s">
        <v>16</v>
      </c>
      <c r="P12" s="13" t="s">
        <v>17</v>
      </c>
      <c r="Q12" s="17" t="s">
        <v>16</v>
      </c>
      <c r="R12" s="19" t="s">
        <v>17</v>
      </c>
      <c r="S12" s="15" t="s">
        <v>16</v>
      </c>
      <c r="T12" s="13" t="s">
        <v>17</v>
      </c>
      <c r="U12" s="17" t="s">
        <v>16</v>
      </c>
      <c r="V12" s="19" t="s">
        <v>17</v>
      </c>
      <c r="W12" s="15" t="s">
        <v>16</v>
      </c>
      <c r="X12" s="13" t="s">
        <v>17</v>
      </c>
      <c r="Y12" s="17" t="s">
        <v>16</v>
      </c>
      <c r="Z12" s="19" t="s">
        <v>17</v>
      </c>
      <c r="AA12" s="15" t="s">
        <v>16</v>
      </c>
      <c r="AB12" s="13" t="s">
        <v>17</v>
      </c>
      <c r="AC12" s="22"/>
    </row>
    <row r="13" spans="1:29" ht="15.75" thickBot="1">
      <c r="A13" s="40"/>
      <c r="B13" s="43"/>
      <c r="C13" s="43"/>
      <c r="D13" s="43"/>
      <c r="E13" s="43"/>
      <c r="F13" s="43"/>
      <c r="G13" s="30"/>
      <c r="H13" s="33"/>
      <c r="I13" s="30"/>
      <c r="J13" s="35"/>
      <c r="K13" s="30"/>
      <c r="L13" s="38"/>
      <c r="M13" s="18"/>
      <c r="N13" s="20"/>
      <c r="O13" s="16"/>
      <c r="P13" s="14"/>
      <c r="Q13" s="18"/>
      <c r="R13" s="20"/>
      <c r="S13" s="16"/>
      <c r="T13" s="14"/>
      <c r="U13" s="18"/>
      <c r="V13" s="20"/>
      <c r="W13" s="16"/>
      <c r="X13" s="14"/>
      <c r="Y13" s="18"/>
      <c r="Z13" s="20"/>
      <c r="AA13" s="16"/>
      <c r="AB13" s="14"/>
      <c r="AC13" s="23"/>
    </row>
    <row r="14" spans="1:29" ht="37.5">
      <c r="A14" s="139">
        <v>1</v>
      </c>
      <c r="B14" s="142">
        <f>SUM(C14+D14+E14+F14)</f>
        <v>50</v>
      </c>
      <c r="C14" s="169">
        <v>0</v>
      </c>
      <c r="D14" s="171">
        <v>0</v>
      </c>
      <c r="E14" s="145">
        <v>25</v>
      </c>
      <c r="F14" s="136">
        <v>25</v>
      </c>
      <c r="G14" s="173">
        <v>789</v>
      </c>
      <c r="H14" s="161" t="s">
        <v>129</v>
      </c>
      <c r="I14" s="154" t="s">
        <v>99</v>
      </c>
      <c r="J14" s="161" t="s">
        <v>20</v>
      </c>
      <c r="K14" s="154" t="s">
        <v>28</v>
      </c>
      <c r="L14" s="115" t="s">
        <v>112</v>
      </c>
      <c r="M14" s="148" t="s">
        <v>23</v>
      </c>
      <c r="N14" s="100">
        <v>0</v>
      </c>
      <c r="O14" s="101" t="s">
        <v>23</v>
      </c>
      <c r="P14" s="163">
        <v>0</v>
      </c>
      <c r="Q14" s="99" t="s">
        <v>23</v>
      </c>
      <c r="R14" s="100">
        <v>0</v>
      </c>
      <c r="S14" s="101" t="s">
        <v>23</v>
      </c>
      <c r="T14" s="166">
        <v>0</v>
      </c>
      <c r="U14" s="148">
        <v>1</v>
      </c>
      <c r="V14" s="100">
        <v>25</v>
      </c>
      <c r="W14" s="101" t="s">
        <v>23</v>
      </c>
      <c r="X14" s="163">
        <v>0</v>
      </c>
      <c r="Y14" s="99">
        <v>1</v>
      </c>
      <c r="Z14" s="100">
        <v>25</v>
      </c>
      <c r="AA14" s="101">
        <v>1</v>
      </c>
      <c r="AB14" s="166">
        <v>25</v>
      </c>
      <c r="AC14" s="178">
        <f t="shared" ref="AC14:AC28" si="0">SUM(N14+P14+R14+T14+V14+X14+Z14+AB14)</f>
        <v>75</v>
      </c>
    </row>
    <row r="15" spans="1:29" ht="37.5">
      <c r="A15" s="140">
        <v>2</v>
      </c>
      <c r="B15" s="143">
        <f>SUM(C15+D15+E15+F15)</f>
        <v>46.5</v>
      </c>
      <c r="C15" s="146">
        <v>0</v>
      </c>
      <c r="D15" s="147">
        <v>0</v>
      </c>
      <c r="E15" s="131">
        <v>22.5</v>
      </c>
      <c r="F15" s="137">
        <v>24</v>
      </c>
      <c r="G15" s="174">
        <v>44</v>
      </c>
      <c r="H15" s="159" t="s">
        <v>130</v>
      </c>
      <c r="I15" s="155" t="s">
        <v>99</v>
      </c>
      <c r="J15" s="159" t="s">
        <v>20</v>
      </c>
      <c r="K15" s="155" t="s">
        <v>105</v>
      </c>
      <c r="L15" s="116" t="s">
        <v>131</v>
      </c>
      <c r="M15" s="149" t="s">
        <v>23</v>
      </c>
      <c r="N15" s="102">
        <v>0</v>
      </c>
      <c r="O15" s="103" t="s">
        <v>23</v>
      </c>
      <c r="P15" s="164">
        <v>0</v>
      </c>
      <c r="Q15" s="130" t="s">
        <v>23</v>
      </c>
      <c r="R15" s="102">
        <v>0</v>
      </c>
      <c r="S15" s="103" t="s">
        <v>23</v>
      </c>
      <c r="T15" s="167">
        <v>0</v>
      </c>
      <c r="U15" s="149">
        <v>4</v>
      </c>
      <c r="V15" s="102">
        <v>18</v>
      </c>
      <c r="W15" s="103" t="s">
        <v>23</v>
      </c>
      <c r="X15" s="164">
        <v>0</v>
      </c>
      <c r="Y15" s="130">
        <v>3</v>
      </c>
      <c r="Z15" s="102">
        <v>20</v>
      </c>
      <c r="AA15" s="103">
        <v>2</v>
      </c>
      <c r="AB15" s="167">
        <v>22</v>
      </c>
      <c r="AC15" s="179">
        <f t="shared" si="0"/>
        <v>60</v>
      </c>
    </row>
    <row r="16" spans="1:29" ht="37.5">
      <c r="A16" s="140">
        <v>3</v>
      </c>
      <c r="B16" s="143">
        <f>SUM(C16+D16+E16+F16)</f>
        <v>46.5</v>
      </c>
      <c r="C16" s="146">
        <v>0</v>
      </c>
      <c r="D16" s="147">
        <v>0</v>
      </c>
      <c r="E16" s="131">
        <v>24</v>
      </c>
      <c r="F16" s="137">
        <v>22.5</v>
      </c>
      <c r="G16" s="174">
        <v>102</v>
      </c>
      <c r="H16" s="159" t="s">
        <v>132</v>
      </c>
      <c r="I16" s="155" t="s">
        <v>99</v>
      </c>
      <c r="J16" s="159" t="s">
        <v>133</v>
      </c>
      <c r="K16" s="155" t="s">
        <v>86</v>
      </c>
      <c r="L16" s="116" t="s">
        <v>22</v>
      </c>
      <c r="M16" s="149" t="s">
        <v>23</v>
      </c>
      <c r="N16" s="102">
        <v>0</v>
      </c>
      <c r="O16" s="103" t="s">
        <v>23</v>
      </c>
      <c r="P16" s="164">
        <v>0</v>
      </c>
      <c r="Q16" s="130" t="s">
        <v>23</v>
      </c>
      <c r="R16" s="102">
        <v>0</v>
      </c>
      <c r="S16" s="103" t="s">
        <v>23</v>
      </c>
      <c r="T16" s="167">
        <v>0</v>
      </c>
      <c r="U16" s="149">
        <v>2</v>
      </c>
      <c r="V16" s="102">
        <v>22</v>
      </c>
      <c r="W16" s="103" t="s">
        <v>23</v>
      </c>
      <c r="X16" s="164">
        <v>0</v>
      </c>
      <c r="Y16" s="130">
        <v>4</v>
      </c>
      <c r="Z16" s="102">
        <v>18</v>
      </c>
      <c r="AA16" s="103">
        <v>5</v>
      </c>
      <c r="AB16" s="167">
        <v>16</v>
      </c>
      <c r="AC16" s="179">
        <f t="shared" si="0"/>
        <v>56</v>
      </c>
    </row>
    <row r="17" spans="1:280" ht="37.5">
      <c r="A17" s="140">
        <v>4</v>
      </c>
      <c r="B17" s="143">
        <f>SUM(C17+D17+E17+F17)</f>
        <v>23</v>
      </c>
      <c r="C17" s="146">
        <v>0</v>
      </c>
      <c r="D17" s="147">
        <v>0</v>
      </c>
      <c r="E17" s="146">
        <v>0</v>
      </c>
      <c r="F17" s="137">
        <v>23</v>
      </c>
      <c r="G17" s="174">
        <v>255</v>
      </c>
      <c r="H17" s="159" t="s">
        <v>134</v>
      </c>
      <c r="I17" s="155" t="s">
        <v>19</v>
      </c>
      <c r="J17" s="159" t="s">
        <v>20</v>
      </c>
      <c r="K17" s="155" t="s">
        <v>28</v>
      </c>
      <c r="L17" s="116" t="s">
        <v>112</v>
      </c>
      <c r="M17" s="149" t="s">
        <v>23</v>
      </c>
      <c r="N17" s="102">
        <v>0</v>
      </c>
      <c r="O17" s="103" t="s">
        <v>23</v>
      </c>
      <c r="P17" s="164">
        <v>0</v>
      </c>
      <c r="Q17" s="130" t="s">
        <v>23</v>
      </c>
      <c r="R17" s="102">
        <v>0</v>
      </c>
      <c r="S17" s="103" t="s">
        <v>23</v>
      </c>
      <c r="T17" s="167">
        <v>0</v>
      </c>
      <c r="U17" s="149" t="s">
        <v>135</v>
      </c>
      <c r="V17" s="102">
        <v>0</v>
      </c>
      <c r="W17" s="103" t="s">
        <v>23</v>
      </c>
      <c r="X17" s="164">
        <v>0</v>
      </c>
      <c r="Y17" s="130">
        <v>2</v>
      </c>
      <c r="Z17" s="102">
        <v>22</v>
      </c>
      <c r="AA17" s="103">
        <v>3</v>
      </c>
      <c r="AB17" s="167">
        <v>20</v>
      </c>
      <c r="AC17" s="179">
        <f t="shared" si="0"/>
        <v>42</v>
      </c>
    </row>
    <row r="18" spans="1:280" ht="37.5">
      <c r="A18" s="140">
        <v>5</v>
      </c>
      <c r="B18" s="143">
        <f>SUM(C18+D18+E18+F18)</f>
        <v>44.5</v>
      </c>
      <c r="C18" s="146">
        <v>0</v>
      </c>
      <c r="D18" s="147">
        <v>0</v>
      </c>
      <c r="E18" s="131">
        <v>23</v>
      </c>
      <c r="F18" s="137">
        <v>21.5</v>
      </c>
      <c r="G18" s="174">
        <v>18</v>
      </c>
      <c r="H18" s="159" t="s">
        <v>136</v>
      </c>
      <c r="I18" s="155" t="s">
        <v>99</v>
      </c>
      <c r="J18" s="159" t="s">
        <v>133</v>
      </c>
      <c r="K18" s="155" t="s">
        <v>86</v>
      </c>
      <c r="L18" s="116" t="s">
        <v>90</v>
      </c>
      <c r="M18" s="149" t="s">
        <v>23</v>
      </c>
      <c r="N18" s="102">
        <v>0</v>
      </c>
      <c r="O18" s="103" t="s">
        <v>23</v>
      </c>
      <c r="P18" s="164">
        <v>0</v>
      </c>
      <c r="Q18" s="130" t="s">
        <v>23</v>
      </c>
      <c r="R18" s="102">
        <v>0</v>
      </c>
      <c r="S18" s="103" t="s">
        <v>23</v>
      </c>
      <c r="T18" s="167">
        <v>0</v>
      </c>
      <c r="U18" s="149">
        <v>3</v>
      </c>
      <c r="V18" s="102">
        <v>20</v>
      </c>
      <c r="W18" s="103" t="s">
        <v>23</v>
      </c>
      <c r="X18" s="176">
        <v>0</v>
      </c>
      <c r="Y18" s="130">
        <v>5</v>
      </c>
      <c r="Z18" s="102">
        <v>16</v>
      </c>
      <c r="AA18" s="103" t="s">
        <v>30</v>
      </c>
      <c r="AB18" s="181">
        <v>0</v>
      </c>
      <c r="AC18" s="179">
        <f t="shared" si="0"/>
        <v>36</v>
      </c>
    </row>
    <row r="19" spans="1:280" ht="37.5">
      <c r="A19" s="140">
        <v>6</v>
      </c>
      <c r="B19" s="147">
        <v>0</v>
      </c>
      <c r="C19" s="146">
        <v>0</v>
      </c>
      <c r="D19" s="147">
        <v>0</v>
      </c>
      <c r="E19" s="146">
        <v>0</v>
      </c>
      <c r="F19" s="137">
        <v>22</v>
      </c>
      <c r="G19" s="174">
        <v>125</v>
      </c>
      <c r="H19" s="159" t="s">
        <v>137</v>
      </c>
      <c r="I19" s="155" t="s">
        <v>99</v>
      </c>
      <c r="J19" s="159" t="s">
        <v>20</v>
      </c>
      <c r="K19" s="155" t="s">
        <v>105</v>
      </c>
      <c r="L19" s="116" t="s">
        <v>131</v>
      </c>
      <c r="M19" s="149" t="s">
        <v>23</v>
      </c>
      <c r="N19" s="102">
        <v>0</v>
      </c>
      <c r="O19" s="103" t="s">
        <v>23</v>
      </c>
      <c r="P19" s="164">
        <v>0</v>
      </c>
      <c r="Q19" s="130" t="s">
        <v>23</v>
      </c>
      <c r="R19" s="102">
        <v>0</v>
      </c>
      <c r="S19" s="103" t="s">
        <v>23</v>
      </c>
      <c r="T19" s="167">
        <v>0</v>
      </c>
      <c r="U19" s="149" t="s">
        <v>23</v>
      </c>
      <c r="V19" s="102">
        <v>0</v>
      </c>
      <c r="W19" s="103" t="s">
        <v>23</v>
      </c>
      <c r="X19" s="164">
        <v>0</v>
      </c>
      <c r="Y19" s="130">
        <v>6</v>
      </c>
      <c r="Z19" s="102">
        <v>15</v>
      </c>
      <c r="AA19" s="103">
        <v>4</v>
      </c>
      <c r="AB19" s="167">
        <v>18</v>
      </c>
      <c r="AC19" s="179">
        <f t="shared" si="0"/>
        <v>33</v>
      </c>
    </row>
    <row r="20" spans="1:280" ht="37.5">
      <c r="A20" s="140">
        <v>7</v>
      </c>
      <c r="B20" s="143">
        <f>SUM(C20+D20+E20+F20)</f>
        <v>25</v>
      </c>
      <c r="C20" s="131">
        <v>25</v>
      </c>
      <c r="D20" s="143">
        <v>0</v>
      </c>
      <c r="E20" s="131">
        <v>0</v>
      </c>
      <c r="F20" s="137">
        <v>0</v>
      </c>
      <c r="G20" s="174">
        <v>501</v>
      </c>
      <c r="H20" s="159" t="s">
        <v>138</v>
      </c>
      <c r="I20" s="155" t="s">
        <v>99</v>
      </c>
      <c r="J20" s="159" t="s">
        <v>46</v>
      </c>
      <c r="K20" s="155" t="s">
        <v>47</v>
      </c>
      <c r="L20" s="116" t="s">
        <v>139</v>
      </c>
      <c r="M20" s="149">
        <v>1</v>
      </c>
      <c r="N20" s="102">
        <v>25</v>
      </c>
      <c r="O20" s="103" t="s">
        <v>36</v>
      </c>
      <c r="P20" s="164">
        <v>0</v>
      </c>
      <c r="Q20" s="130" t="s">
        <v>23</v>
      </c>
      <c r="R20" s="102">
        <v>0</v>
      </c>
      <c r="S20" s="103" t="s">
        <v>23</v>
      </c>
      <c r="T20" s="167">
        <v>0</v>
      </c>
      <c r="U20" s="149" t="s">
        <v>23</v>
      </c>
      <c r="V20" s="102">
        <v>0</v>
      </c>
      <c r="W20" s="103" t="s">
        <v>23</v>
      </c>
      <c r="X20" s="164">
        <v>0</v>
      </c>
      <c r="Y20" s="130" t="s">
        <v>23</v>
      </c>
      <c r="Z20" s="102">
        <v>0</v>
      </c>
      <c r="AA20" s="103" t="s">
        <v>23</v>
      </c>
      <c r="AB20" s="167">
        <v>0</v>
      </c>
      <c r="AC20" s="179">
        <f t="shared" si="0"/>
        <v>25</v>
      </c>
    </row>
    <row r="21" spans="1:280" ht="37.5">
      <c r="A21" s="140">
        <v>8</v>
      </c>
      <c r="B21" s="143">
        <f>SUM(C21+D21+E21+F21)</f>
        <v>24</v>
      </c>
      <c r="C21" s="131">
        <v>24</v>
      </c>
      <c r="D21" s="143">
        <v>0</v>
      </c>
      <c r="E21" s="131">
        <v>0</v>
      </c>
      <c r="F21" s="137">
        <v>0</v>
      </c>
      <c r="G21" s="174">
        <v>45</v>
      </c>
      <c r="H21" s="159" t="s">
        <v>140</v>
      </c>
      <c r="I21" s="155" t="s">
        <v>27</v>
      </c>
      <c r="J21" s="159" t="s">
        <v>46</v>
      </c>
      <c r="K21" s="155" t="s">
        <v>47</v>
      </c>
      <c r="L21" s="116" t="s">
        <v>112</v>
      </c>
      <c r="M21" s="149">
        <v>2</v>
      </c>
      <c r="N21" s="102">
        <v>22</v>
      </c>
      <c r="O21" s="103" t="s">
        <v>36</v>
      </c>
      <c r="P21" s="164">
        <v>0</v>
      </c>
      <c r="Q21" s="130" t="s">
        <v>23</v>
      </c>
      <c r="R21" s="102">
        <v>0</v>
      </c>
      <c r="S21" s="103" t="s">
        <v>23</v>
      </c>
      <c r="T21" s="167">
        <v>0</v>
      </c>
      <c r="U21" s="149" t="s">
        <v>23</v>
      </c>
      <c r="V21" s="102">
        <v>0</v>
      </c>
      <c r="W21" s="103" t="s">
        <v>23</v>
      </c>
      <c r="X21" s="164">
        <v>0</v>
      </c>
      <c r="Y21" s="130" t="s">
        <v>23</v>
      </c>
      <c r="Z21" s="102">
        <v>0</v>
      </c>
      <c r="AA21" s="103" t="s">
        <v>23</v>
      </c>
      <c r="AB21" s="167">
        <v>0</v>
      </c>
      <c r="AC21" s="179">
        <f t="shared" si="0"/>
        <v>22</v>
      </c>
    </row>
    <row r="22" spans="1:280" ht="37.5">
      <c r="A22" s="140">
        <v>9</v>
      </c>
      <c r="B22" s="143">
        <f>SUM(C22+D22+E22+F22)</f>
        <v>23</v>
      </c>
      <c r="C22" s="131">
        <v>23</v>
      </c>
      <c r="D22" s="143">
        <v>0</v>
      </c>
      <c r="E22" s="131">
        <v>0</v>
      </c>
      <c r="F22" s="137">
        <v>0</v>
      </c>
      <c r="G22" s="174">
        <v>16</v>
      </c>
      <c r="H22" s="159" t="s">
        <v>141</v>
      </c>
      <c r="I22" s="155" t="s">
        <v>99</v>
      </c>
      <c r="J22" s="159" t="s">
        <v>46</v>
      </c>
      <c r="K22" s="155" t="s">
        <v>47</v>
      </c>
      <c r="L22" s="116" t="s">
        <v>44</v>
      </c>
      <c r="M22" s="149">
        <v>3</v>
      </c>
      <c r="N22" s="102">
        <v>20</v>
      </c>
      <c r="O22" s="103" t="s">
        <v>36</v>
      </c>
      <c r="P22" s="164">
        <v>0</v>
      </c>
      <c r="Q22" s="130" t="s">
        <v>23</v>
      </c>
      <c r="R22" s="102">
        <v>0</v>
      </c>
      <c r="S22" s="103" t="s">
        <v>23</v>
      </c>
      <c r="T22" s="167">
        <v>0</v>
      </c>
      <c r="U22" s="149" t="s">
        <v>23</v>
      </c>
      <c r="V22" s="102">
        <v>0</v>
      </c>
      <c r="W22" s="103" t="s">
        <v>23</v>
      </c>
      <c r="X22" s="164">
        <v>0</v>
      </c>
      <c r="Y22" s="130" t="s">
        <v>23</v>
      </c>
      <c r="Z22" s="102">
        <v>0</v>
      </c>
      <c r="AA22" s="103" t="s">
        <v>23</v>
      </c>
      <c r="AB22" s="167">
        <v>0</v>
      </c>
      <c r="AC22" s="179">
        <f t="shared" si="0"/>
        <v>20</v>
      </c>
    </row>
    <row r="23" spans="1:280" ht="37.5">
      <c r="A23" s="140" t="s">
        <v>23</v>
      </c>
      <c r="B23" s="143">
        <f>SUM(C23+D23+E23)</f>
        <v>0</v>
      </c>
      <c r="C23" s="146">
        <v>0</v>
      </c>
      <c r="D23" s="147">
        <v>0</v>
      </c>
      <c r="E23" s="131">
        <v>0</v>
      </c>
      <c r="F23" s="137">
        <v>0</v>
      </c>
      <c r="G23" s="174">
        <v>15</v>
      </c>
      <c r="H23" s="159" t="s">
        <v>134</v>
      </c>
      <c r="I23" s="155" t="s">
        <v>19</v>
      </c>
      <c r="J23" s="159" t="s">
        <v>42</v>
      </c>
      <c r="K23" s="155" t="s">
        <v>43</v>
      </c>
      <c r="L23" s="116" t="s">
        <v>90</v>
      </c>
      <c r="M23" s="149" t="s">
        <v>23</v>
      </c>
      <c r="N23" s="102">
        <v>0</v>
      </c>
      <c r="O23" s="103" t="s">
        <v>23</v>
      </c>
      <c r="P23" s="164">
        <v>0</v>
      </c>
      <c r="Q23" s="130" t="s">
        <v>23</v>
      </c>
      <c r="R23" s="102">
        <v>0</v>
      </c>
      <c r="S23" s="103" t="s">
        <v>23</v>
      </c>
      <c r="T23" s="167">
        <v>0</v>
      </c>
      <c r="U23" s="149" t="s">
        <v>135</v>
      </c>
      <c r="V23" s="102">
        <v>0</v>
      </c>
      <c r="W23" s="103" t="s">
        <v>23</v>
      </c>
      <c r="X23" s="164">
        <v>0</v>
      </c>
      <c r="Y23" s="130" t="s">
        <v>135</v>
      </c>
      <c r="Z23" s="102">
        <v>0</v>
      </c>
      <c r="AA23" s="103" t="s">
        <v>23</v>
      </c>
      <c r="AB23" s="167">
        <v>0</v>
      </c>
      <c r="AC23" s="179">
        <f t="shared" si="0"/>
        <v>0</v>
      </c>
    </row>
    <row r="24" spans="1:280" ht="37.5">
      <c r="A24" s="140">
        <v>10</v>
      </c>
      <c r="B24" s="143">
        <f>SUM(C24+D24+E24+F24)</f>
        <v>22.5</v>
      </c>
      <c r="C24" s="131">
        <v>22.5</v>
      </c>
      <c r="D24" s="143">
        <v>0</v>
      </c>
      <c r="E24" s="131">
        <v>0</v>
      </c>
      <c r="F24" s="137">
        <v>0</v>
      </c>
      <c r="G24" s="174">
        <v>23</v>
      </c>
      <c r="H24" s="159" t="s">
        <v>142</v>
      </c>
      <c r="I24" s="155" t="s">
        <v>99</v>
      </c>
      <c r="J24" s="159" t="s">
        <v>46</v>
      </c>
      <c r="K24" s="155" t="s">
        <v>47</v>
      </c>
      <c r="L24" s="116" t="s">
        <v>139</v>
      </c>
      <c r="M24" s="149">
        <v>4</v>
      </c>
      <c r="N24" s="102">
        <v>18</v>
      </c>
      <c r="O24" s="103" t="s">
        <v>36</v>
      </c>
      <c r="P24" s="164">
        <v>0</v>
      </c>
      <c r="Q24" s="130" t="s">
        <v>23</v>
      </c>
      <c r="R24" s="102">
        <v>0</v>
      </c>
      <c r="S24" s="103" t="s">
        <v>23</v>
      </c>
      <c r="T24" s="167">
        <v>0</v>
      </c>
      <c r="U24" s="149" t="s">
        <v>23</v>
      </c>
      <c r="V24" s="102">
        <v>0</v>
      </c>
      <c r="W24" s="103" t="s">
        <v>23</v>
      </c>
      <c r="X24" s="164">
        <v>0</v>
      </c>
      <c r="Y24" s="130" t="s">
        <v>23</v>
      </c>
      <c r="Z24" s="102">
        <v>0</v>
      </c>
      <c r="AA24" s="103" t="s">
        <v>23</v>
      </c>
      <c r="AB24" s="167">
        <v>0</v>
      </c>
      <c r="AC24" s="179">
        <f t="shared" si="0"/>
        <v>18</v>
      </c>
    </row>
    <row r="25" spans="1:280" ht="37.5">
      <c r="A25" s="140">
        <v>11</v>
      </c>
      <c r="B25" s="143">
        <f>SUM(C25+D25+E25+F25)</f>
        <v>22</v>
      </c>
      <c r="C25" s="146">
        <v>0</v>
      </c>
      <c r="D25" s="147">
        <v>0</v>
      </c>
      <c r="E25" s="131">
        <v>22</v>
      </c>
      <c r="F25" s="137">
        <v>0</v>
      </c>
      <c r="G25" s="174">
        <v>33</v>
      </c>
      <c r="H25" s="159" t="s">
        <v>143</v>
      </c>
      <c r="I25" s="155" t="s">
        <v>99</v>
      </c>
      <c r="J25" s="159" t="s">
        <v>144</v>
      </c>
      <c r="K25" s="155" t="s">
        <v>86</v>
      </c>
      <c r="L25" s="116" t="s">
        <v>90</v>
      </c>
      <c r="M25" s="149" t="s">
        <v>23</v>
      </c>
      <c r="N25" s="102">
        <v>0</v>
      </c>
      <c r="O25" s="103" t="s">
        <v>23</v>
      </c>
      <c r="P25" s="164">
        <v>0</v>
      </c>
      <c r="Q25" s="130" t="s">
        <v>23</v>
      </c>
      <c r="R25" s="102">
        <v>0</v>
      </c>
      <c r="S25" s="103" t="s">
        <v>23</v>
      </c>
      <c r="T25" s="167">
        <v>0</v>
      </c>
      <c r="U25" s="149">
        <v>5</v>
      </c>
      <c r="V25" s="102">
        <v>16</v>
      </c>
      <c r="W25" s="103" t="s">
        <v>23</v>
      </c>
      <c r="X25" s="176">
        <v>0</v>
      </c>
      <c r="Y25" s="130" t="s">
        <v>23</v>
      </c>
      <c r="Z25" s="102">
        <v>0</v>
      </c>
      <c r="AA25" s="103" t="s">
        <v>23</v>
      </c>
      <c r="AB25" s="181">
        <v>0</v>
      </c>
      <c r="AC25" s="179">
        <f t="shared" si="0"/>
        <v>16</v>
      </c>
    </row>
    <row r="26" spans="1:280" ht="37.5">
      <c r="A26" s="140">
        <v>12</v>
      </c>
      <c r="B26" s="143">
        <f>SUM(C26+D26+E26+F26)</f>
        <v>22</v>
      </c>
      <c r="C26" s="131">
        <v>22</v>
      </c>
      <c r="D26" s="143">
        <v>0</v>
      </c>
      <c r="E26" s="131"/>
      <c r="F26" s="137">
        <v>0</v>
      </c>
      <c r="G26" s="174">
        <v>49</v>
      </c>
      <c r="H26" s="159" t="s">
        <v>145</v>
      </c>
      <c r="I26" s="155" t="s">
        <v>99</v>
      </c>
      <c r="J26" s="159" t="s">
        <v>46</v>
      </c>
      <c r="K26" s="155" t="s">
        <v>86</v>
      </c>
      <c r="L26" s="116" t="s">
        <v>44</v>
      </c>
      <c r="M26" s="149">
        <v>5</v>
      </c>
      <c r="N26" s="102">
        <v>16</v>
      </c>
      <c r="O26" s="103" t="s">
        <v>36</v>
      </c>
      <c r="P26" s="164">
        <v>0</v>
      </c>
      <c r="Q26" s="130" t="s">
        <v>23</v>
      </c>
      <c r="R26" s="102">
        <v>0</v>
      </c>
      <c r="S26" s="103" t="s">
        <v>23</v>
      </c>
      <c r="T26" s="167">
        <v>0</v>
      </c>
      <c r="U26" s="149" t="s">
        <v>23</v>
      </c>
      <c r="V26" s="102">
        <v>0</v>
      </c>
      <c r="W26" s="103" t="s">
        <v>23</v>
      </c>
      <c r="X26" s="164">
        <v>0</v>
      </c>
      <c r="Y26" s="130" t="s">
        <v>23</v>
      </c>
      <c r="Z26" s="102">
        <v>0</v>
      </c>
      <c r="AA26" s="103" t="s">
        <v>23</v>
      </c>
      <c r="AB26" s="167">
        <v>0</v>
      </c>
      <c r="AC26" s="179">
        <f t="shared" si="0"/>
        <v>16</v>
      </c>
    </row>
    <row r="27" spans="1:280" ht="37.5">
      <c r="A27" s="140">
        <v>13</v>
      </c>
      <c r="B27" s="143">
        <f>SUM(C27+D27+E27+F27)</f>
        <v>21.5</v>
      </c>
      <c r="C27" s="146">
        <v>0</v>
      </c>
      <c r="D27" s="147">
        <v>0</v>
      </c>
      <c r="E27" s="131">
        <v>21.5</v>
      </c>
      <c r="F27" s="137">
        <v>0</v>
      </c>
      <c r="G27" s="174">
        <v>7</v>
      </c>
      <c r="H27" s="159" t="s">
        <v>146</v>
      </c>
      <c r="I27" s="155" t="s">
        <v>99</v>
      </c>
      <c r="J27" s="159" t="s">
        <v>144</v>
      </c>
      <c r="K27" s="155" t="s">
        <v>86</v>
      </c>
      <c r="L27" s="116" t="s">
        <v>112</v>
      </c>
      <c r="M27" s="149" t="s">
        <v>23</v>
      </c>
      <c r="N27" s="102">
        <v>0</v>
      </c>
      <c r="O27" s="103" t="s">
        <v>23</v>
      </c>
      <c r="P27" s="164">
        <v>0</v>
      </c>
      <c r="Q27" s="130" t="s">
        <v>23</v>
      </c>
      <c r="R27" s="102">
        <v>0</v>
      </c>
      <c r="S27" s="103" t="s">
        <v>23</v>
      </c>
      <c r="T27" s="167">
        <v>0</v>
      </c>
      <c r="U27" s="149">
        <v>6</v>
      </c>
      <c r="V27" s="102">
        <v>15</v>
      </c>
      <c r="W27" s="103" t="s">
        <v>23</v>
      </c>
      <c r="X27" s="164">
        <v>0</v>
      </c>
      <c r="Y27" s="130" t="s">
        <v>23</v>
      </c>
      <c r="Z27" s="102">
        <v>0</v>
      </c>
      <c r="AA27" s="103" t="s">
        <v>23</v>
      </c>
      <c r="AB27" s="167">
        <v>0</v>
      </c>
      <c r="AC27" s="179">
        <f t="shared" si="0"/>
        <v>15</v>
      </c>
    </row>
    <row r="28" spans="1:280" ht="38.25" thickBot="1">
      <c r="A28" s="141">
        <v>14</v>
      </c>
      <c r="B28" s="144">
        <f>SUM(C28+D28+E28+F28)</f>
        <v>21</v>
      </c>
      <c r="C28" s="170">
        <v>0</v>
      </c>
      <c r="D28" s="172">
        <v>0</v>
      </c>
      <c r="E28" s="133">
        <v>21</v>
      </c>
      <c r="F28" s="138">
        <v>0</v>
      </c>
      <c r="G28" s="175">
        <v>5</v>
      </c>
      <c r="H28" s="162" t="s">
        <v>147</v>
      </c>
      <c r="I28" s="156" t="s">
        <v>99</v>
      </c>
      <c r="J28" s="162" t="s">
        <v>144</v>
      </c>
      <c r="K28" s="156" t="s">
        <v>86</v>
      </c>
      <c r="L28" s="117" t="s">
        <v>112</v>
      </c>
      <c r="M28" s="150" t="s">
        <v>23</v>
      </c>
      <c r="N28" s="134">
        <v>0</v>
      </c>
      <c r="O28" s="135" t="s">
        <v>23</v>
      </c>
      <c r="P28" s="165">
        <v>0</v>
      </c>
      <c r="Q28" s="132" t="s">
        <v>23</v>
      </c>
      <c r="R28" s="134">
        <v>0</v>
      </c>
      <c r="S28" s="135" t="s">
        <v>23</v>
      </c>
      <c r="T28" s="168">
        <v>0</v>
      </c>
      <c r="U28" s="150">
        <v>7</v>
      </c>
      <c r="V28" s="134">
        <v>14</v>
      </c>
      <c r="W28" s="135" t="s">
        <v>23</v>
      </c>
      <c r="X28" s="177">
        <v>0</v>
      </c>
      <c r="Y28" s="132" t="s">
        <v>23</v>
      </c>
      <c r="Z28" s="134">
        <v>0</v>
      </c>
      <c r="AA28" s="135" t="s">
        <v>23</v>
      </c>
      <c r="AB28" s="182">
        <v>0</v>
      </c>
      <c r="AC28" s="180">
        <f t="shared" si="0"/>
        <v>14</v>
      </c>
    </row>
    <row r="29" spans="1:280" s="55" customFormat="1" ht="18.75">
      <c r="A29" s="46" t="s">
        <v>60</v>
      </c>
      <c r="B29" s="46"/>
      <c r="C29" s="46"/>
      <c r="D29" s="46"/>
      <c r="E29" s="46"/>
      <c r="F29" s="46"/>
      <c r="G29" s="46"/>
      <c r="H29" s="46"/>
      <c r="I29" s="47"/>
      <c r="J29" s="47"/>
      <c r="K29" s="47"/>
      <c r="L29" s="47"/>
      <c r="M29" s="47"/>
      <c r="N29" s="47"/>
      <c r="O29" s="48"/>
      <c r="P29" s="49"/>
      <c r="Q29" s="50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2"/>
      <c r="DW29" s="52"/>
      <c r="DX29" s="52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3"/>
      <c r="EQ29" s="53"/>
      <c r="ER29" s="53"/>
      <c r="ES29" s="53"/>
      <c r="ET29" s="53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51"/>
      <c r="IV29" s="51"/>
      <c r="IW29" s="51"/>
      <c r="IX29" s="54"/>
      <c r="IY29" s="54"/>
      <c r="IZ29" s="54"/>
    </row>
    <row r="30" spans="1:280" s="55" customFormat="1" ht="18.75">
      <c r="A30" s="47" t="s">
        <v>61</v>
      </c>
      <c r="B30" s="47"/>
      <c r="C30" s="47"/>
      <c r="D30" s="47"/>
      <c r="E30" s="47"/>
      <c r="F30" s="47"/>
      <c r="G30" s="47"/>
      <c r="H30" s="47"/>
      <c r="I30" s="56"/>
      <c r="J30" s="56"/>
      <c r="K30" s="56"/>
      <c r="L30" s="56"/>
      <c r="M30" s="56"/>
      <c r="N30" s="56"/>
      <c r="O30" s="47"/>
      <c r="P30" s="57"/>
      <c r="Q30" s="50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2"/>
      <c r="DW30" s="52"/>
      <c r="DX30" s="52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3"/>
      <c r="EQ30" s="53"/>
      <c r="ER30" s="53"/>
      <c r="ES30" s="53"/>
      <c r="ET30" s="53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51"/>
      <c r="IV30" s="51"/>
      <c r="IW30" s="51"/>
      <c r="IX30" s="54"/>
      <c r="IY30" s="54"/>
      <c r="IZ30" s="54"/>
    </row>
    <row r="31" spans="1:280" s="55" customFormat="1" ht="18.7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9"/>
      <c r="AD31" s="49"/>
      <c r="AE31" s="50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2"/>
      <c r="EQ31" s="52"/>
      <c r="ER31" s="52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3"/>
      <c r="FK31" s="53"/>
      <c r="FL31" s="53"/>
      <c r="FM31" s="53"/>
      <c r="FN31" s="53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4"/>
      <c r="JS31" s="54"/>
      <c r="JT31" s="54"/>
    </row>
    <row r="32" spans="1:280" s="55" customFormat="1" ht="18.75">
      <c r="A32" s="46" t="s">
        <v>62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9"/>
      <c r="AD32" s="49"/>
      <c r="AE32" s="50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2"/>
      <c r="EQ32" s="52"/>
      <c r="ER32" s="52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3"/>
      <c r="FK32" s="53"/>
      <c r="FL32" s="53"/>
      <c r="FM32" s="53"/>
      <c r="FN32" s="53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51"/>
      <c r="IV32" s="51"/>
      <c r="IW32" s="51"/>
      <c r="IX32" s="51"/>
      <c r="IY32" s="51"/>
      <c r="IZ32" s="51"/>
      <c r="JA32" s="51"/>
      <c r="JB32" s="51"/>
      <c r="JC32" s="51"/>
      <c r="JD32" s="51"/>
      <c r="JE32" s="51"/>
      <c r="JF32" s="51"/>
      <c r="JG32" s="51"/>
      <c r="JH32" s="51"/>
      <c r="JI32" s="51"/>
      <c r="JJ32" s="51"/>
      <c r="JK32" s="51"/>
      <c r="JL32" s="51"/>
      <c r="JM32" s="51"/>
      <c r="JN32" s="51"/>
      <c r="JO32" s="51"/>
      <c r="JP32" s="51"/>
      <c r="JQ32" s="51"/>
      <c r="JR32" s="54"/>
      <c r="JS32" s="54"/>
      <c r="JT32" s="54"/>
    </row>
    <row r="33" spans="1:280" s="55" customFormat="1" ht="18.75">
      <c r="A33" s="47" t="s">
        <v>63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57"/>
      <c r="AD33" s="57"/>
      <c r="AE33" s="50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2"/>
      <c r="EQ33" s="52"/>
      <c r="ER33" s="52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3"/>
      <c r="FK33" s="53"/>
      <c r="FL33" s="53"/>
      <c r="FM33" s="53"/>
      <c r="FN33" s="53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51"/>
      <c r="IV33" s="51"/>
      <c r="IW33" s="51"/>
      <c r="IX33" s="51"/>
      <c r="IY33" s="51"/>
      <c r="IZ33" s="51"/>
      <c r="JA33" s="51"/>
      <c r="JB33" s="51"/>
      <c r="JC33" s="51"/>
      <c r="JD33" s="51"/>
      <c r="JE33" s="51"/>
      <c r="JF33" s="51"/>
      <c r="JG33" s="51"/>
      <c r="JH33" s="51"/>
      <c r="JI33" s="51"/>
      <c r="JJ33" s="51"/>
      <c r="JK33" s="51"/>
      <c r="JL33" s="51"/>
      <c r="JM33" s="51"/>
      <c r="JN33" s="51"/>
      <c r="JO33" s="51"/>
      <c r="JP33" s="51"/>
      <c r="JQ33" s="51"/>
      <c r="JR33" s="54"/>
      <c r="JS33" s="54"/>
      <c r="JT33" s="54"/>
    </row>
  </sheetData>
  <mergeCells count="47">
    <mergeCell ref="Z12:Z13"/>
    <mergeCell ref="AA12:AA13"/>
    <mergeCell ref="AB12:AB13"/>
    <mergeCell ref="A29:H29"/>
    <mergeCell ref="A32:K32"/>
    <mergeCell ref="T12:T13"/>
    <mergeCell ref="U12:U13"/>
    <mergeCell ref="V12:V13"/>
    <mergeCell ref="W12:W13"/>
    <mergeCell ref="X12:X13"/>
    <mergeCell ref="Y12:Y13"/>
    <mergeCell ref="Y11:Z11"/>
    <mergeCell ref="AA11:AB11"/>
    <mergeCell ref="AC11:AC13"/>
    <mergeCell ref="M12:M13"/>
    <mergeCell ref="N12:N13"/>
    <mergeCell ref="O12:O13"/>
    <mergeCell ref="P12:P13"/>
    <mergeCell ref="Q12:Q13"/>
    <mergeCell ref="R12:R13"/>
    <mergeCell ref="S12:S13"/>
    <mergeCell ref="M11:N11"/>
    <mergeCell ref="O11:P11"/>
    <mergeCell ref="Q11:R11"/>
    <mergeCell ref="S11:T11"/>
    <mergeCell ref="U11:V11"/>
    <mergeCell ref="W11:X11"/>
    <mergeCell ref="G11:G13"/>
    <mergeCell ref="H11:H13"/>
    <mergeCell ref="I11:I13"/>
    <mergeCell ref="J11:J13"/>
    <mergeCell ref="K11:K13"/>
    <mergeCell ref="L11:L13"/>
    <mergeCell ref="A11:A13"/>
    <mergeCell ref="B11:B13"/>
    <mergeCell ref="C11:C13"/>
    <mergeCell ref="D11:D13"/>
    <mergeCell ref="E11:E13"/>
    <mergeCell ref="F11:F13"/>
    <mergeCell ref="A3:AC3"/>
    <mergeCell ref="A4:AC4"/>
    <mergeCell ref="A7:AC7"/>
    <mergeCell ref="A8:AC8"/>
    <mergeCell ref="M10:P10"/>
    <mergeCell ref="Q10:T10"/>
    <mergeCell ref="U10:X10"/>
    <mergeCell ref="Y10:AB10"/>
  </mergeCells>
  <dataValidations count="2">
    <dataValidation type="whole" errorStyle="warning" showInputMessage="1" showErrorMessage="1" error="Укажите правильно занимаемое мотокроссменом место_x000a_Место должно быть  от 1 до 60" sqref="O14:O21 AA14:AA28 S14:S21 W14:W23">
      <formula1>1</formula1>
      <formula2>60</formula2>
    </dataValidation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M14:M21 Y14:Y28 Q14:Q21 U14:U23">
      <formula1>1</formula1>
      <formula2>60</formula2>
    </dataValidation>
  </dataValidations>
  <printOptions horizontalCentered="1"/>
  <pageMargins left="0.19685039370078741" right="0.19685039370078741" top="0.19685039370078741" bottom="0.19685039370078741" header="0" footer="0"/>
  <pageSetup paperSize="9" scale="42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ЮНИОРЫ ИТОГ 2017</vt:lpstr>
      <vt:lpstr>ВЗРОСЛЫЕ ИТОГ 2017</vt:lpstr>
      <vt:lpstr>СПОРТ ИТОГ 2017</vt:lpstr>
      <vt:lpstr>ЛЮБИТЕЛИ ИТОГ 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2017-04-04T14:48:14Z</dcterms:modified>
</cp:coreProperties>
</file>